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480" windowHeight="11640" activeTab="1"/>
  </bookViews>
  <sheets>
    <sheet name="stb0802a" sheetId="1" r:id="rId1"/>
    <sheet name="Sheet1" sheetId="2" r:id="rId2"/>
    <sheet name="Sheet2" sheetId="3" r:id="rId3"/>
  </sheets>
  <calcPr calcId="125725"/>
</workbook>
</file>

<file path=xl/calcChain.xml><?xml version="1.0" encoding="utf-8"?>
<calcChain xmlns="http://schemas.openxmlformats.org/spreadsheetml/2006/main">
  <c r="B4" i="3"/>
  <c r="C4"/>
  <c r="D4"/>
  <c r="B5"/>
  <c r="C5"/>
  <c r="D5"/>
  <c r="B6"/>
  <c r="C6"/>
  <c r="D6"/>
  <c r="B7"/>
  <c r="C7"/>
  <c r="D7"/>
  <c r="B8"/>
  <c r="C8"/>
  <c r="D8"/>
  <c r="B9"/>
  <c r="C9"/>
  <c r="D9"/>
  <c r="B10"/>
  <c r="C10"/>
  <c r="D10"/>
  <c r="B11"/>
  <c r="C11"/>
  <c r="D11"/>
  <c r="B12"/>
  <c r="C12"/>
  <c r="D12"/>
  <c r="B13"/>
  <c r="C13"/>
  <c r="D13"/>
  <c r="B14"/>
  <c r="C14"/>
  <c r="D14"/>
  <c r="B15"/>
  <c r="C15"/>
  <c r="D15"/>
  <c r="B16"/>
  <c r="C16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  <c r="B27"/>
  <c r="C27"/>
  <c r="D27"/>
  <c r="B28"/>
  <c r="C28"/>
  <c r="D28"/>
  <c r="B29"/>
  <c r="C29"/>
  <c r="D29"/>
  <c r="B30"/>
  <c r="C30"/>
  <c r="D30"/>
  <c r="B31"/>
  <c r="C31"/>
  <c r="D31"/>
  <c r="B32"/>
  <c r="C32"/>
  <c r="D32"/>
  <c r="B33"/>
  <c r="C33"/>
  <c r="D33"/>
  <c r="B34"/>
  <c r="C34"/>
  <c r="D34"/>
  <c r="B35"/>
  <c r="C35"/>
  <c r="D35"/>
  <c r="B36"/>
  <c r="C36"/>
  <c r="D36"/>
  <c r="B37"/>
  <c r="C37"/>
  <c r="D37"/>
  <c r="B38"/>
  <c r="C38"/>
  <c r="D38"/>
  <c r="B39"/>
  <c r="C39"/>
  <c r="D39"/>
  <c r="B40"/>
  <c r="C40"/>
  <c r="D40"/>
  <c r="B41"/>
  <c r="C41"/>
  <c r="D41"/>
  <c r="B42"/>
  <c r="C42"/>
  <c r="D42"/>
  <c r="B43"/>
  <c r="C43"/>
  <c r="D43"/>
  <c r="B44"/>
  <c r="C44"/>
  <c r="D44"/>
  <c r="B45"/>
  <c r="C45"/>
  <c r="D45"/>
  <c r="B46"/>
  <c r="C46"/>
  <c r="D46"/>
  <c r="B47"/>
  <c r="C47"/>
  <c r="D47"/>
  <c r="B48"/>
  <c r="C48"/>
  <c r="D48"/>
  <c r="B49"/>
  <c r="C49"/>
  <c r="D49"/>
  <c r="B50"/>
  <c r="C50"/>
  <c r="D50"/>
  <c r="B51"/>
  <c r="C51"/>
  <c r="D51"/>
  <c r="B52"/>
  <c r="C52"/>
  <c r="D52"/>
  <c r="B53"/>
  <c r="C53"/>
  <c r="D53"/>
  <c r="B54"/>
  <c r="C54"/>
  <c r="D54"/>
  <c r="B55"/>
  <c r="C55"/>
  <c r="D55"/>
  <c r="B56"/>
  <c r="C56"/>
  <c r="D56"/>
  <c r="B57"/>
  <c r="C57"/>
  <c r="D57"/>
  <c r="B58"/>
  <c r="C58"/>
  <c r="D58"/>
  <c r="B59"/>
  <c r="C59"/>
  <c r="D59"/>
  <c r="B60"/>
  <c r="C60"/>
  <c r="D60"/>
  <c r="B61"/>
  <c r="C61"/>
  <c r="D61"/>
  <c r="B62"/>
  <c r="C62"/>
  <c r="D62"/>
  <c r="B63"/>
  <c r="C63"/>
  <c r="D63"/>
  <c r="B64"/>
  <c r="C64"/>
  <c r="D64"/>
  <c r="D3"/>
  <c r="C3"/>
  <c r="B3"/>
  <c r="D64" i="2"/>
  <c r="C64"/>
  <c r="B64"/>
  <c r="C63"/>
  <c r="D63"/>
  <c r="B63"/>
  <c r="C62"/>
  <c r="D62"/>
  <c r="B62"/>
  <c r="C61"/>
  <c r="D61"/>
  <c r="B61"/>
  <c r="C60"/>
  <c r="D60"/>
  <c r="B60"/>
  <c r="C59"/>
  <c r="D59"/>
  <c r="B59"/>
  <c r="C58"/>
  <c r="D58"/>
  <c r="B58"/>
  <c r="C57"/>
  <c r="D57"/>
  <c r="B57"/>
  <c r="C56"/>
  <c r="D56"/>
  <c r="B56"/>
  <c r="C55"/>
  <c r="D55"/>
  <c r="B55"/>
  <c r="C54"/>
  <c r="D54"/>
  <c r="B54"/>
  <c r="C53"/>
  <c r="D53"/>
  <c r="B53"/>
  <c r="C52"/>
  <c r="D52"/>
  <c r="B52"/>
  <c r="C51"/>
  <c r="D51"/>
  <c r="B51"/>
  <c r="C50"/>
  <c r="D50"/>
  <c r="B50"/>
  <c r="C49"/>
  <c r="D49"/>
  <c r="B49"/>
  <c r="C48"/>
  <c r="D48"/>
  <c r="B48"/>
  <c r="C47"/>
  <c r="D47"/>
  <c r="B47"/>
  <c r="C46"/>
  <c r="D46"/>
  <c r="B46"/>
  <c r="C45"/>
  <c r="D45"/>
  <c r="B45"/>
  <c r="C44"/>
  <c r="D44"/>
  <c r="B44"/>
  <c r="C43"/>
  <c r="D43"/>
  <c r="B43"/>
  <c r="C42"/>
  <c r="D42"/>
  <c r="B42"/>
  <c r="C41"/>
  <c r="D41"/>
  <c r="B41"/>
  <c r="C40"/>
  <c r="D40"/>
  <c r="B40"/>
  <c r="C39"/>
  <c r="D39"/>
  <c r="B39"/>
  <c r="C38"/>
  <c r="D38"/>
  <c r="B38"/>
  <c r="C37"/>
  <c r="D37"/>
  <c r="B37"/>
  <c r="C36"/>
  <c r="D36"/>
  <c r="B36"/>
  <c r="C35"/>
  <c r="D35"/>
  <c r="B35"/>
  <c r="C34"/>
  <c r="D34"/>
  <c r="B34"/>
  <c r="C33"/>
  <c r="D33"/>
  <c r="B33"/>
  <c r="C32"/>
  <c r="D32"/>
  <c r="B32"/>
  <c r="C31"/>
  <c r="D31"/>
  <c r="B31"/>
  <c r="C30"/>
  <c r="D30"/>
  <c r="B30"/>
  <c r="C29"/>
  <c r="D29"/>
  <c r="B29"/>
  <c r="C28"/>
  <c r="D28"/>
  <c r="B28"/>
  <c r="C27"/>
  <c r="D27"/>
  <c r="B27"/>
  <c r="C26"/>
  <c r="D26"/>
  <c r="B26"/>
  <c r="C25"/>
  <c r="D25"/>
  <c r="B25"/>
  <c r="C24"/>
  <c r="D24"/>
  <c r="B24"/>
  <c r="C23"/>
  <c r="D23"/>
  <c r="B23"/>
  <c r="C22"/>
  <c r="D22"/>
  <c r="B22"/>
  <c r="C21"/>
  <c r="D21"/>
  <c r="B21"/>
  <c r="C20"/>
  <c r="D20"/>
  <c r="B20"/>
  <c r="C19"/>
  <c r="D19"/>
  <c r="B19"/>
  <c r="C18"/>
  <c r="D18"/>
  <c r="B18"/>
  <c r="C17"/>
  <c r="D17"/>
  <c r="B17"/>
  <c r="C16"/>
  <c r="D16"/>
  <c r="B16"/>
  <c r="C15"/>
  <c r="D15"/>
  <c r="B15"/>
  <c r="C14"/>
  <c r="D14"/>
  <c r="B14"/>
  <c r="C13"/>
  <c r="D13"/>
  <c r="B13"/>
  <c r="C12"/>
  <c r="D12"/>
  <c r="B12"/>
  <c r="C11"/>
  <c r="D11"/>
  <c r="B11"/>
  <c r="C10"/>
  <c r="D10"/>
  <c r="B10"/>
  <c r="C9"/>
  <c r="D9"/>
  <c r="B9"/>
  <c r="C8"/>
  <c r="D8"/>
  <c r="B8"/>
  <c r="C7"/>
  <c r="D7"/>
  <c r="B7"/>
  <c r="C6"/>
  <c r="D6"/>
  <c r="B6"/>
  <c r="C5"/>
  <c r="D5"/>
  <c r="B5"/>
  <c r="C4"/>
  <c r="D4"/>
  <c r="B4"/>
  <c r="C3"/>
  <c r="D3"/>
  <c r="B3"/>
</calcChain>
</file>

<file path=xl/sharedStrings.xml><?xml version="1.0" encoding="utf-8"?>
<sst xmlns="http://schemas.openxmlformats.org/spreadsheetml/2006/main" count="325" uniqueCount="62">
  <si>
    <t>Table 8.2a  Electricity Net Generation:  Total (All Sectors), 1949-2010</t>
  </si>
  <si>
    <t>                        (Sum of Tables 8.2b and 8.2d; Thousand Kilowatthours)</t>
  </si>
  <si>
    <t>Year</t>
  </si>
  <si>
    <t>Fossil Fuels</t>
  </si>
  <si>
    <t>Renewable Energy</t>
  </si>
  <si>
    <r>
      <t>Other </t>
    </r>
    <r>
      <rPr>
        <vertAlign val="superscript"/>
        <sz val="5"/>
        <color indexed="8"/>
        <rFont val="Arial"/>
        <family val="2"/>
      </rPr>
      <t>10</t>
    </r>
  </si>
  <si>
    <t>Total</t>
  </si>
  <si>
    <t>Hydro-</t>
  </si>
  <si>
    <t>Nuclear</t>
  </si>
  <si>
    <t>electric</t>
  </si>
  <si>
    <r>
      <t>Coal </t>
    </r>
    <r>
      <rPr>
        <vertAlign val="superscript"/>
        <sz val="5"/>
        <color indexed="8"/>
        <rFont val="Arial"/>
        <family val="2"/>
      </rPr>
      <t>1</t>
    </r>
  </si>
  <si>
    <r>
      <t>Petroleum </t>
    </r>
    <r>
      <rPr>
        <vertAlign val="superscript"/>
        <sz val="5"/>
        <color indexed="8"/>
        <rFont val="Arial"/>
        <family val="2"/>
      </rPr>
      <t>2</t>
    </r>
  </si>
  <si>
    <t>Electric</t>
  </si>
  <si>
    <t>Pumped</t>
  </si>
  <si>
    <t>Conventional</t>
  </si>
  <si>
    <t>Biomass</t>
  </si>
  <si>
    <t>Wind</t>
  </si>
  <si>
    <t>Natural</t>
  </si>
  <si>
    <t>Other</t>
  </si>
  <si>
    <t>Power</t>
  </si>
  <si>
    <r>
      <t>Storage </t>
    </r>
    <r>
      <rPr>
        <vertAlign val="superscript"/>
        <sz val="5"/>
        <color indexed="8"/>
        <rFont val="Arial"/>
        <family val="2"/>
      </rPr>
      <t>5</t>
    </r>
  </si>
  <si>
    <t>Hydroelectric</t>
  </si>
  <si>
    <t>Geo-</t>
  </si>
  <si>
    <t>Solar/</t>
  </si>
  <si>
    <r>
      <t>Gas </t>
    </r>
    <r>
      <rPr>
        <vertAlign val="superscript"/>
        <sz val="5"/>
        <color indexed="8"/>
        <rFont val="Arial"/>
        <family val="2"/>
      </rPr>
      <t>3</t>
    </r>
  </si>
  <si>
    <r>
      <t>Gases </t>
    </r>
    <r>
      <rPr>
        <vertAlign val="superscript"/>
        <sz val="5"/>
        <color indexed="8"/>
        <rFont val="Arial"/>
        <family val="2"/>
      </rPr>
      <t>4</t>
    </r>
  </si>
  <si>
    <r>
      <t>Power </t>
    </r>
    <r>
      <rPr>
        <vertAlign val="superscript"/>
        <sz val="5"/>
        <color indexed="8"/>
        <rFont val="Arial"/>
        <family val="2"/>
      </rPr>
      <t>6</t>
    </r>
  </si>
  <si>
    <r>
      <t>Wood </t>
    </r>
    <r>
      <rPr>
        <vertAlign val="superscript"/>
        <sz val="5"/>
        <color indexed="8"/>
        <rFont val="Arial"/>
        <family val="2"/>
      </rPr>
      <t>7</t>
    </r>
  </si>
  <si>
    <r>
      <t>Waste </t>
    </r>
    <r>
      <rPr>
        <vertAlign val="superscript"/>
        <sz val="5"/>
        <color indexed="8"/>
        <rFont val="Arial"/>
        <family val="2"/>
      </rPr>
      <t>8</t>
    </r>
  </si>
  <si>
    <t>thermal</t>
  </si>
  <si>
    <r>
      <t>PV </t>
    </r>
    <r>
      <rPr>
        <vertAlign val="superscript"/>
        <sz val="5"/>
        <color indexed="8"/>
        <rFont val="Arial"/>
        <family val="2"/>
      </rPr>
      <t>9</t>
    </r>
  </si>
  <si>
    <t>NA</t>
  </si>
  <si>
    <t>[6]</t>
  </si>
  <si>
    <t>[R]</t>
  </si>
  <si>
    <r>
      <t>2010</t>
    </r>
    <r>
      <rPr>
        <vertAlign val="superscript"/>
        <sz val="5"/>
        <color indexed="8"/>
        <rFont val="Arial"/>
        <family val="2"/>
      </rPr>
      <t>P</t>
    </r>
  </si>
  <si>
    <r>
      <t>1</t>
    </r>
    <r>
      <rPr>
        <sz val="7"/>
        <color indexed="8"/>
        <rFont val="Arial"/>
        <family val="2"/>
      </rPr>
      <t>Anthracite, bituminous coal, subbituminous coal, lignite, waste coal, and coal synfuel.</t>
    </r>
  </si>
  <si>
    <r>
      <t>9</t>
    </r>
    <r>
      <rPr>
        <sz val="7"/>
        <color indexed="8"/>
        <rFont val="Arial"/>
        <family val="2"/>
      </rPr>
      <t>Solar thermal and photovoltaic (PV) energy.</t>
    </r>
  </si>
  <si>
    <r>
      <t>2</t>
    </r>
    <r>
      <rPr>
        <sz val="7"/>
        <color indexed="8"/>
        <rFont val="Arial"/>
        <family val="2"/>
      </rPr>
      <t>Distillate fuel oil, residual fuel oil, petroleum coke, jet fuel, kerosene, other petroleum, and waste oil.</t>
    </r>
  </si>
  <si>
    <r>
      <t>10</t>
    </r>
    <r>
      <rPr>
        <sz val="7"/>
        <color indexed="8"/>
        <rFont val="Arial"/>
        <family val="2"/>
      </rPr>
      <t>Batteries, chemicals, hydrogen, pitch, purchased steam, sulfur, miscellaneous technologies, and, beginning</t>
    </r>
  </si>
  <si>
    <t>in 2001, non-renewable waste (municipal solid waste from non-biogenic sources, and tire-derived fuels).</t>
  </si>
  <si>
    <r>
      <t>3</t>
    </r>
    <r>
      <rPr>
        <sz val="7"/>
        <color indexed="8"/>
        <rFont val="Arial"/>
        <family val="2"/>
      </rPr>
      <t>Natural gas, plus a small amount of supplemental gaseous fuels.</t>
    </r>
  </si>
  <si>
    <r>
      <t>11</t>
    </r>
    <r>
      <rPr>
        <sz val="7"/>
        <color indexed="8"/>
        <rFont val="Arial"/>
        <family val="2"/>
      </rPr>
      <t>Through 1988, all data except hydroelectric are for electric utilities only; hydroelectric data through 1988</t>
    </r>
  </si>
  <si>
    <t>include industrial plants as well as electric utilities.  Beginning in 1989, data are for electric utilities, independent</t>
  </si>
  <si>
    <t>power producers, commercial plants, and industrial plants.</t>
  </si>
  <si>
    <r>
      <t>4</t>
    </r>
    <r>
      <rPr>
        <sz val="7"/>
        <color indexed="8"/>
        <rFont val="Arial"/>
        <family val="2"/>
      </rPr>
      <t>Blast furnace gas, propane gas, and other manufactured and waste gases derived from fossil fuels.</t>
    </r>
  </si>
  <si>
    <t>R=Revised.  P=Preliminary.  NA=Not available.  (s)=Less than 0.05 billion killowatthours.  </t>
  </si>
  <si>
    <r>
      <t>5</t>
    </r>
    <r>
      <rPr>
        <sz val="7"/>
        <color indexed="8"/>
        <rFont val="Arial"/>
        <family val="2"/>
      </rPr>
      <t>Pumped storage facility production minus energy used for pumping.</t>
    </r>
  </si>
  <si>
    <r>
      <t>Notes:  </t>
    </r>
    <r>
      <rPr>
        <sz val="7"/>
        <color indexed="8"/>
        <rFont val="Symbol"/>
        <family val="1"/>
        <charset val="2"/>
      </rPr>
      <t>·</t>
    </r>
    <r>
      <rPr>
        <sz val="7"/>
        <color indexed="8"/>
        <rFont val="Arial"/>
        <family val="2"/>
      </rPr>
      <t>  See Note 1, "Coverage of Electricity Statistics," at end of section.  </t>
    </r>
    <r>
      <rPr>
        <sz val="7"/>
        <color indexed="8"/>
        <rFont val="Symbol"/>
        <family val="1"/>
        <charset val="2"/>
      </rPr>
      <t>·</t>
    </r>
    <r>
      <rPr>
        <sz val="7"/>
        <color indexed="8"/>
        <rFont val="Arial"/>
        <family val="2"/>
      </rPr>
      <t>  Totals may not equal sum of</t>
    </r>
  </si>
  <si>
    <t>components due to independent rounding.</t>
  </si>
  <si>
    <r>
      <t>6</t>
    </r>
    <r>
      <rPr>
        <sz val="7"/>
        <color indexed="8"/>
        <rFont val="Arial"/>
        <family val="2"/>
      </rPr>
      <t>Through 1989, hydroelectric pumped storage is included in "Conventional Hydroelectric Power."</t>
    </r>
  </si>
  <si>
    <t>Web Page:  For related information, see http://www.eia.gov/electricity/.</t>
  </si>
  <si>
    <r>
      <t>7</t>
    </r>
    <r>
      <rPr>
        <sz val="7"/>
        <color indexed="8"/>
        <rFont val="Arial"/>
        <family val="2"/>
      </rPr>
      <t>Wood and wood-derived fuels.</t>
    </r>
  </si>
  <si>
    <r>
      <t>Sources:  </t>
    </r>
    <r>
      <rPr>
        <sz val="7"/>
        <color indexed="8"/>
        <rFont val="Symbol"/>
        <family val="1"/>
        <charset val="2"/>
      </rPr>
      <t>·</t>
    </r>
    <r>
      <rPr>
        <sz val="7"/>
        <color indexed="8"/>
        <rFont val="Arial"/>
        <family val="2"/>
      </rPr>
      <t>  1949-1988Table 8.2b for electric power sector, and Table 8.1 for industrial sector.  </t>
    </r>
    <r>
      <rPr>
        <sz val="7"/>
        <color indexed="8"/>
        <rFont val="Symbol"/>
        <family val="1"/>
        <charset val="2"/>
      </rPr>
      <t>·</t>
    </r>
    <r>
      <rPr>
        <sz val="7"/>
        <color indexed="8"/>
        <rFont val="Arial"/>
        <family val="2"/>
      </rPr>
      <t>  1989</t>
    </r>
  </si>
  <si>
    <t>forwardTables 8.2b and 8.2d.</t>
  </si>
  <si>
    <r>
      <t>8</t>
    </r>
    <r>
      <rPr>
        <sz val="7"/>
        <color indexed="8"/>
        <rFont val="Arial"/>
        <family val="2"/>
      </rPr>
      <t>Municipal solid waste from biogenic sources, landfill gas, sludge waste, agricultural byproducts, and other</t>
    </r>
  </si>
  <si>
    <t>biomass.  Through 2000, also includes non-renewable waste (municipal solid waste from non-biogenic sources,</t>
  </si>
  <si>
    <t>and tire-derived fuels).</t>
  </si>
  <si>
    <t>COAL</t>
  </si>
  <si>
    <t>Source: AER, 10/19/2011 release</t>
  </si>
  <si>
    <t xml:space="preserve">                EPA, 11/09/2011 release</t>
  </si>
  <si>
    <t>PETROLEUM</t>
  </si>
  <si>
    <t>NATURAL GAS</t>
  </si>
</sst>
</file>

<file path=xl/styles.xml><?xml version="1.0" encoding="utf-8"?>
<styleSheet xmlns="http://schemas.openxmlformats.org/spreadsheetml/2006/main">
  <fonts count="29">
    <font>
      <sz val="11"/>
      <color rgb="FF000000"/>
      <name val="Calibri"/>
      <family val="2"/>
      <scheme val="minor"/>
    </font>
    <font>
      <vertAlign val="superscript"/>
      <sz val="5"/>
      <color indexed="8"/>
      <name val="Arial"/>
      <family val="2"/>
    </font>
    <font>
      <sz val="7"/>
      <color indexed="8"/>
      <name val="Arial"/>
      <family val="2"/>
    </font>
    <font>
      <sz val="7"/>
      <color indexed="8"/>
      <name val="Symbol"/>
      <family val="1"/>
      <charset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7"/>
      <color rgb="FF000000"/>
      <name val="Arial"/>
      <family val="2"/>
    </font>
    <font>
      <sz val="5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7"/>
      <color rgb="FF000000"/>
      <name val="Arial"/>
      <family val="2"/>
    </font>
    <font>
      <vertAlign val="superscript"/>
      <sz val="5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0F0"/>
        <bgColor rgb="FF000000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20" fillId="12" borderId="0" applyNumberFormat="0" applyBorder="0" applyAlignment="0" applyProtection="0"/>
    <xf numFmtId="0" fontId="20" fillId="16" borderId="0" applyNumberFormat="0" applyBorder="0" applyAlignment="0" applyProtection="0"/>
    <xf numFmtId="0" fontId="20" fillId="20" borderId="0" applyNumberFormat="0" applyBorder="0" applyAlignment="0" applyProtection="0"/>
    <xf numFmtId="0" fontId="20" fillId="24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0" fillId="9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25" borderId="0" applyNumberFormat="0" applyBorder="0" applyAlignment="0" applyProtection="0"/>
    <xf numFmtId="0" fontId="20" fillId="29" borderId="0" applyNumberFormat="0" applyBorder="0" applyAlignment="0" applyProtection="0"/>
    <xf numFmtId="0" fontId="10" fillId="3" borderId="0" applyNumberFormat="0" applyBorder="0" applyAlignment="0" applyProtection="0"/>
    <xf numFmtId="0" fontId="14" fillId="6" borderId="4" applyNumberFormat="0" applyAlignment="0" applyProtection="0"/>
    <xf numFmtId="0" fontId="16" fillId="7" borderId="7" applyNumberFormat="0" applyAlignment="0" applyProtection="0"/>
    <xf numFmtId="0" fontId="1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2" fillId="5" borderId="4" applyNumberFormat="0" applyAlignment="0" applyProtection="0"/>
    <xf numFmtId="0" fontId="15" fillId="0" borderId="6" applyNumberFormat="0" applyFill="0" applyAlignment="0" applyProtection="0"/>
    <xf numFmtId="0" fontId="11" fillId="4" borderId="0" applyNumberFormat="0" applyBorder="0" applyAlignment="0" applyProtection="0"/>
    <xf numFmtId="0" fontId="4" fillId="8" borderId="8" applyNumberFormat="0" applyFont="0" applyAlignment="0" applyProtection="0"/>
    <xf numFmtId="0" fontId="13" fillId="6" borderId="5" applyNumberFormat="0" applyAlignment="0" applyProtection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65">
    <xf numFmtId="0" fontId="0" fillId="0" borderId="0" xfId="0" applyFont="1"/>
    <xf numFmtId="0" fontId="23" fillId="0" borderId="10" xfId="0" applyFont="1" applyBorder="1" applyAlignment="1">
      <alignment horizontal="left"/>
    </xf>
    <xf numFmtId="3" fontId="23" fillId="0" borderId="11" xfId="0" applyNumberFormat="1" applyFont="1" applyBorder="1" applyAlignment="1">
      <alignment horizontal="right" wrapText="1"/>
    </xf>
    <xf numFmtId="0" fontId="0" fillId="0" borderId="11" xfId="0" applyFont="1" applyBorder="1" applyAlignment="1">
      <alignment horizontal="right" wrapText="1"/>
    </xf>
    <xf numFmtId="0" fontId="23" fillId="0" borderId="11" xfId="0" applyFont="1" applyBorder="1" applyAlignment="1">
      <alignment horizontal="right" wrapText="1"/>
    </xf>
    <xf numFmtId="0" fontId="0" fillId="0" borderId="11" xfId="0" applyFont="1" applyBorder="1" applyAlignment="1">
      <alignment wrapText="1"/>
    </xf>
    <xf numFmtId="0" fontId="24" fillId="0" borderId="11" xfId="0" applyFont="1" applyBorder="1" applyAlignment="1">
      <alignment horizontal="center" wrapText="1"/>
    </xf>
    <xf numFmtId="0" fontId="23" fillId="33" borderId="10" xfId="0" applyFont="1" applyFill="1" applyBorder="1" applyAlignment="1">
      <alignment horizontal="left"/>
    </xf>
    <xf numFmtId="3" fontId="23" fillId="33" borderId="11" xfId="0" applyNumberFormat="1" applyFont="1" applyFill="1" applyBorder="1" applyAlignment="1">
      <alignment horizontal="right" wrapText="1"/>
    </xf>
    <xf numFmtId="0" fontId="0" fillId="33" borderId="11" xfId="0" applyFont="1" applyFill="1" applyBorder="1" applyAlignment="1">
      <alignment horizontal="right" wrapText="1"/>
    </xf>
    <xf numFmtId="0" fontId="23" fillId="33" borderId="11" xfId="0" applyFont="1" applyFill="1" applyBorder="1" applyAlignment="1">
      <alignment horizontal="right" wrapText="1"/>
    </xf>
    <xf numFmtId="0" fontId="0" fillId="33" borderId="11" xfId="0" applyFont="1" applyFill="1" applyBorder="1" applyAlignment="1">
      <alignment wrapText="1"/>
    </xf>
    <xf numFmtId="0" fontId="24" fillId="33" borderId="11" xfId="0" applyFont="1" applyFill="1" applyBorder="1" applyAlignment="1">
      <alignment horizontal="center" wrapText="1"/>
    </xf>
    <xf numFmtId="9" fontId="0" fillId="0" borderId="0" xfId="41" applyFont="1"/>
    <xf numFmtId="0" fontId="0" fillId="0" borderId="0" xfId="0"/>
    <xf numFmtId="0" fontId="17" fillId="0" borderId="0" xfId="0" applyFont="1"/>
    <xf numFmtId="0" fontId="0" fillId="0" borderId="23" xfId="0" applyFont="1" applyBorder="1"/>
    <xf numFmtId="0" fontId="0" fillId="0" borderId="23" xfId="0" applyBorder="1" applyAlignment="1">
      <alignment horizontal="right"/>
    </xf>
    <xf numFmtId="0" fontId="17" fillId="0" borderId="23" xfId="0" applyFont="1" applyBorder="1"/>
    <xf numFmtId="9" fontId="17" fillId="0" borderId="23" xfId="41" applyFont="1" applyBorder="1"/>
    <xf numFmtId="0" fontId="0" fillId="0" borderId="23" xfId="0" applyBorder="1" applyAlignment="1">
      <alignment horizontal="left"/>
    </xf>
    <xf numFmtId="0" fontId="0" fillId="0" borderId="0" xfId="41" applyNumberFormat="1" applyFont="1"/>
    <xf numFmtId="0" fontId="28" fillId="0" borderId="19" xfId="0" applyFont="1" applyBorder="1" applyAlignment="1">
      <alignment vertical="top" wrapText="1"/>
    </xf>
    <xf numFmtId="0" fontId="28" fillId="0" borderId="0" xfId="0" applyFont="1" applyBorder="1" applyAlignment="1">
      <alignment vertical="top" wrapText="1"/>
    </xf>
    <xf numFmtId="0" fontId="23" fillId="0" borderId="0" xfId="0" applyFont="1" applyAlignment="1">
      <alignment vertical="top" wrapText="1"/>
    </xf>
    <xf numFmtId="0" fontId="23" fillId="0" borderId="20" xfId="0" applyFont="1" applyBorder="1" applyAlignment="1">
      <alignment vertical="top" wrapText="1"/>
    </xf>
    <xf numFmtId="0" fontId="0" fillId="0" borderId="0" xfId="0" applyFont="1" applyAlignment="1">
      <alignment wrapText="1"/>
    </xf>
    <xf numFmtId="0" fontId="0" fillId="0" borderId="20" xfId="0" applyFont="1" applyBorder="1" applyAlignment="1">
      <alignment wrapText="1"/>
    </xf>
    <xf numFmtId="0" fontId="0" fillId="0" borderId="16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23" fillId="0" borderId="19" xfId="0" applyFont="1" applyBorder="1" applyAlignment="1">
      <alignment vertical="top" wrapText="1"/>
    </xf>
    <xf numFmtId="0" fontId="23" fillId="0" borderId="0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23" fillId="0" borderId="16" xfId="0" applyFont="1" applyBorder="1" applyAlignment="1">
      <alignment vertical="top" wrapText="1"/>
    </xf>
    <xf numFmtId="0" fontId="21" fillId="0" borderId="0" xfId="35" applyBorder="1" applyAlignment="1">
      <alignment vertical="top" wrapText="1"/>
    </xf>
    <xf numFmtId="0" fontId="21" fillId="0" borderId="20" xfId="35" applyBorder="1" applyAlignment="1">
      <alignment vertical="top" wrapText="1"/>
    </xf>
    <xf numFmtId="0" fontId="28" fillId="0" borderId="0" xfId="0" applyFont="1" applyAlignment="1">
      <alignment vertical="top" wrapText="1"/>
    </xf>
    <xf numFmtId="0" fontId="28" fillId="0" borderId="20" xfId="0" applyFont="1" applyBorder="1" applyAlignment="1">
      <alignment vertical="top" wrapText="1"/>
    </xf>
    <xf numFmtId="0" fontId="28" fillId="0" borderId="12" xfId="0" applyFont="1" applyBorder="1" applyAlignment="1">
      <alignment vertical="top" wrapText="1"/>
    </xf>
    <xf numFmtId="0" fontId="28" fillId="0" borderId="13" xfId="0" applyFont="1" applyBorder="1" applyAlignment="1">
      <alignment vertical="top" wrapText="1"/>
    </xf>
    <xf numFmtId="0" fontId="28" fillId="0" borderId="14" xfId="0" applyFont="1" applyBorder="1" applyAlignment="1">
      <alignment vertical="top" wrapText="1"/>
    </xf>
    <xf numFmtId="0" fontId="27" fillId="0" borderId="15" xfId="0" applyFont="1" applyBorder="1" applyAlignment="1">
      <alignment horizontal="center" wrapText="1"/>
    </xf>
    <xf numFmtId="0" fontId="27" fillId="0" borderId="11" xfId="0" applyFont="1" applyBorder="1" applyAlignment="1">
      <alignment horizontal="center" wrapText="1"/>
    </xf>
    <xf numFmtId="0" fontId="27" fillId="0" borderId="19" xfId="0" applyFont="1" applyBorder="1" applyAlignment="1">
      <alignment horizontal="center" wrapText="1"/>
    </xf>
    <xf numFmtId="0" fontId="27" fillId="0" borderId="20" xfId="0" applyFont="1" applyBorder="1" applyAlignment="1">
      <alignment horizontal="center" wrapText="1"/>
    </xf>
    <xf numFmtId="0" fontId="27" fillId="0" borderId="12" xfId="0" applyFont="1" applyBorder="1" applyAlignment="1">
      <alignment horizontal="center" wrapText="1"/>
    </xf>
    <xf numFmtId="0" fontId="27" fillId="0" borderId="13" xfId="0" applyFont="1" applyBorder="1" applyAlignment="1">
      <alignment horizontal="center" wrapText="1"/>
    </xf>
    <xf numFmtId="0" fontId="27" fillId="0" borderId="14" xfId="0" applyFont="1" applyBorder="1" applyAlignment="1">
      <alignment horizontal="center" wrapText="1"/>
    </xf>
    <xf numFmtId="0" fontId="27" fillId="0" borderId="16" xfId="0" applyFont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0" fillId="0" borderId="14" xfId="0" applyFont="1" applyBorder="1" applyAlignment="1">
      <alignment horizontal="center" wrapText="1"/>
    </xf>
    <xf numFmtId="0" fontId="27" fillId="0" borderId="21" xfId="0" applyFont="1" applyBorder="1" applyAlignment="1">
      <alignment horizontal="center" wrapText="1"/>
    </xf>
    <xf numFmtId="0" fontId="27" fillId="0" borderId="22" xfId="0" applyFont="1" applyBorder="1" applyAlignment="1">
      <alignment horizontal="center" wrapText="1"/>
    </xf>
    <xf numFmtId="0" fontId="25" fillId="0" borderId="12" xfId="0" applyFont="1" applyBorder="1" applyAlignment="1">
      <alignment horizontal="left" wrapText="1"/>
    </xf>
    <xf numFmtId="0" fontId="25" fillId="0" borderId="13" xfId="0" applyFont="1" applyBorder="1" applyAlignment="1">
      <alignment horizontal="left" wrapText="1"/>
    </xf>
    <xf numFmtId="0" fontId="25" fillId="0" borderId="14" xfId="0" applyFont="1" applyBorder="1" applyAlignment="1">
      <alignment horizontal="left" wrapText="1"/>
    </xf>
    <xf numFmtId="0" fontId="26" fillId="0" borderId="15" xfId="0" applyFont="1" applyBorder="1" applyAlignment="1">
      <alignment horizontal="left" wrapText="1"/>
    </xf>
    <xf numFmtId="0" fontId="26" fillId="0" borderId="16" xfId="0" applyFont="1" applyBorder="1" applyAlignment="1">
      <alignment horizontal="left" wrapText="1"/>
    </xf>
    <xf numFmtId="0" fontId="26" fillId="0" borderId="11" xfId="0" applyFont="1" applyBorder="1" applyAlignment="1">
      <alignment horizontal="left" wrapText="1"/>
    </xf>
    <xf numFmtId="0" fontId="27" fillId="0" borderId="18" xfId="0" applyFont="1" applyBorder="1" applyAlignment="1">
      <alignment horizontal="center" wrapText="1"/>
    </xf>
    <xf numFmtId="0" fontId="27" fillId="0" borderId="17" xfId="0" applyFont="1" applyBorder="1" applyAlignment="1">
      <alignment horizontal="center" wrapText="1"/>
    </xf>
    <xf numFmtId="0" fontId="27" fillId="0" borderId="10" xfId="0" applyFont="1" applyBorder="1" applyAlignment="1">
      <alignment horizontal="center" wrapText="1"/>
    </xf>
    <xf numFmtId="0" fontId="27" fillId="0" borderId="0" xfId="0" applyFont="1" applyBorder="1" applyAlignment="1">
      <alignment horizontal="center" wrapText="1"/>
    </xf>
    <xf numFmtId="0" fontId="0" fillId="0" borderId="19" xfId="0" applyFont="1" applyBorder="1" applyAlignment="1">
      <alignment horizontal="center" wrapText="1"/>
    </xf>
    <xf numFmtId="0" fontId="0" fillId="0" borderId="20" xfId="0" applyFont="1" applyBorder="1" applyAlignment="1">
      <alignment horizontal="center" wrapText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Followed Hyperlink" xfId="29" builtinId="9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colors>
    <mruColors>
      <color rgb="FFFF99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Sheet1!$B$2</c:f>
              <c:strCache>
                <c:ptCount val="1"/>
                <c:pt idx="0">
                  <c:v>COAL</c:v>
                </c:pt>
              </c:strCache>
            </c:strRef>
          </c:tx>
          <c:marker>
            <c:symbol val="none"/>
          </c:marker>
          <c:cat>
            <c:numRef>
              <c:f>Sheet1!$A$4:$A$64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cat>
          <c:val>
            <c:numRef>
              <c:f>Sheet1!$B$4:$B$64</c:f>
              <c:numCache>
                <c:formatCode>0%</c:formatCode>
                <c:ptCount val="61"/>
                <c:pt idx="0">
                  <c:v>0.66370735871731734</c:v>
                </c:pt>
                <c:pt idx="1">
                  <c:v>0.68459196265501865</c:v>
                </c:pt>
                <c:pt idx="2">
                  <c:v>0.6655666421462384</c:v>
                </c:pt>
                <c:pt idx="3">
                  <c:v>0.64931518320598314</c:v>
                </c:pt>
                <c:pt idx="4">
                  <c:v>0.65635534557490138</c:v>
                </c:pt>
                <c:pt idx="5">
                  <c:v>0.69472594195641157</c:v>
                </c:pt>
                <c:pt idx="6">
                  <c:v>0.70744483287027138</c:v>
                </c:pt>
                <c:pt idx="7">
                  <c:v>0.69125429652157389</c:v>
                </c:pt>
                <c:pt idx="8">
                  <c:v>0.68259283670170379</c:v>
                </c:pt>
                <c:pt idx="9">
                  <c:v>0.66171576747508565</c:v>
                </c:pt>
                <c:pt idx="10">
                  <c:v>0.66182503893520384</c:v>
                </c:pt>
                <c:pt idx="11">
                  <c:v>0.65950675129473313</c:v>
                </c:pt>
                <c:pt idx="12">
                  <c:v>0.65880806206906317</c:v>
                </c:pt>
                <c:pt idx="13">
                  <c:v>0.6607446569109573</c:v>
                </c:pt>
                <c:pt idx="14">
                  <c:v>0.6551487402222107</c:v>
                </c:pt>
                <c:pt idx="15">
                  <c:v>0.66596858624208366</c:v>
                </c:pt>
                <c:pt idx="16">
                  <c:v>0.65017556298566415</c:v>
                </c:pt>
                <c:pt idx="17">
                  <c:v>0.64037076965086792</c:v>
                </c:pt>
                <c:pt idx="18">
                  <c:v>0.62627684091753633</c:v>
                </c:pt>
                <c:pt idx="19">
                  <c:v>0.59976624262188893</c:v>
                </c:pt>
                <c:pt idx="20">
                  <c:v>0.55839269031793959</c:v>
                </c:pt>
                <c:pt idx="21">
                  <c:v>0.54545280899011084</c:v>
                </c:pt>
                <c:pt idx="22">
                  <c:v>0.54260119483017488</c:v>
                </c:pt>
                <c:pt idx="23">
                  <c:v>0.56402835299239606</c:v>
                </c:pt>
                <c:pt idx="24">
                  <c:v>0.57155830324625168</c:v>
                </c:pt>
                <c:pt idx="25">
                  <c:v>0.59153094350924873</c:v>
                </c:pt>
                <c:pt idx="26">
                  <c:v>0.60576597233205787</c:v>
                </c:pt>
                <c:pt idx="27">
                  <c:v>0.59749968796968311</c:v>
                </c:pt>
                <c:pt idx="28">
                  <c:v>0.59272629006351962</c:v>
                </c:pt>
                <c:pt idx="29">
                  <c:v>0.6293953473388576</c:v>
                </c:pt>
                <c:pt idx="30">
                  <c:v>0.66231309988328935</c:v>
                </c:pt>
                <c:pt idx="31">
                  <c:v>0.6854292031409025</c:v>
                </c:pt>
                <c:pt idx="32">
                  <c:v>0.72503628685853194</c:v>
                </c:pt>
                <c:pt idx="33">
                  <c:v>0.75054128126011366</c:v>
                </c:pt>
                <c:pt idx="34">
                  <c:v>0.76280304927130083</c:v>
                </c:pt>
                <c:pt idx="35">
                  <c:v>0.78144490665622168</c:v>
                </c:pt>
                <c:pt idx="36">
                  <c:v>0.78254677418388696</c:v>
                </c:pt>
                <c:pt idx="37">
                  <c:v>0.78914523730019492</c:v>
                </c:pt>
                <c:pt idx="38">
                  <c:v>0.79318885036120357</c:v>
                </c:pt>
                <c:pt idx="39">
                  <c:v>0.75390535795023672</c:v>
                </c:pt>
                <c:pt idx="40">
                  <c:v>0.7615055555813397</c:v>
                </c:pt>
                <c:pt idx="41">
                  <c:v>0.76036233147597021</c:v>
                </c:pt>
                <c:pt idx="42">
                  <c:v>0.76276449947313218</c:v>
                </c:pt>
                <c:pt idx="43">
                  <c:v>0.76205316203727413</c:v>
                </c:pt>
                <c:pt idx="44">
                  <c:v>0.74915089008224389</c:v>
                </c:pt>
                <c:pt idx="45">
                  <c:v>0.74973579809910562</c:v>
                </c:pt>
                <c:pt idx="46">
                  <c:v>0.76992089318742085</c:v>
                </c:pt>
                <c:pt idx="47">
                  <c:v>0.76335920031360893</c:v>
                </c:pt>
                <c:pt idx="48">
                  <c:v>0.73947571844296522</c:v>
                </c:pt>
                <c:pt idx="49">
                  <c:v>0.73608088331905575</c:v>
                </c:pt>
                <c:pt idx="50">
                  <c:v>0.73408519077815004</c:v>
                </c:pt>
                <c:pt idx="51">
                  <c:v>0.71363595085158693</c:v>
                </c:pt>
                <c:pt idx="52">
                  <c:v>0.71104861489211324</c:v>
                </c:pt>
                <c:pt idx="53">
                  <c:v>0.71954094881548836</c:v>
                </c:pt>
                <c:pt idx="54">
                  <c:v>0.70413540663266727</c:v>
                </c:pt>
                <c:pt idx="55">
                  <c:v>0.6950388513188217</c:v>
                </c:pt>
                <c:pt idx="56">
                  <c:v>0.69328774175582408</c:v>
                </c:pt>
                <c:pt idx="57">
                  <c:v>0.67693909518697515</c:v>
                </c:pt>
                <c:pt idx="58">
                  <c:v>0.68122970342501321</c:v>
                </c:pt>
                <c:pt idx="59">
                  <c:v>0.64654675539883433</c:v>
                </c:pt>
                <c:pt idx="60">
                  <c:v>0.64319605401630575</c:v>
                </c:pt>
              </c:numCache>
            </c:numRef>
          </c:val>
        </c:ser>
        <c:ser>
          <c:idx val="2"/>
          <c:order val="1"/>
          <c:tx>
            <c:strRef>
              <c:f>Sheet1!$D$2</c:f>
              <c:strCache>
                <c:ptCount val="1"/>
                <c:pt idx="0">
                  <c:v>NATURAL GAS</c:v>
                </c:pt>
              </c:strCache>
            </c:strRef>
          </c:tx>
          <c:marker>
            <c:symbol val="none"/>
          </c:marker>
          <c:cat>
            <c:numRef>
              <c:f>Sheet1!$A$4:$A$64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cat>
          <c:val>
            <c:numRef>
              <c:f>Sheet1!$D$4:$D$64</c:f>
              <c:numCache>
                <c:formatCode>0%</c:formatCode>
                <c:ptCount val="61"/>
                <c:pt idx="0">
                  <c:v>0.19139427177660245</c:v>
                </c:pt>
                <c:pt idx="1">
                  <c:v>0.20927577104519357</c:v>
                </c:pt>
                <c:pt idx="2">
                  <c:v>0.23311946963268892</c:v>
                </c:pt>
                <c:pt idx="3">
                  <c:v>0.23673914355339998</c:v>
                </c:pt>
                <c:pt idx="4">
                  <c:v>0.25713499799749923</c:v>
                </c:pt>
                <c:pt idx="5">
                  <c:v>0.21965979264446683</c:v>
                </c:pt>
                <c:pt idx="6">
                  <c:v>0.21742932851423669</c:v>
                </c:pt>
                <c:pt idx="7">
                  <c:v>0.22792448725542835</c:v>
                </c:pt>
                <c:pt idx="8">
                  <c:v>0.23738375350829652</c:v>
                </c:pt>
                <c:pt idx="9">
                  <c:v>0.25637990455815357</c:v>
                </c:pt>
                <c:pt idx="10">
                  <c:v>0.25938185917611001</c:v>
                </c:pt>
                <c:pt idx="11">
                  <c:v>0.2646433297799774</c:v>
                </c:pt>
                <c:pt idx="12">
                  <c:v>0.26967103424204486</c:v>
                </c:pt>
                <c:pt idx="13">
                  <c:v>0.26969080115085409</c:v>
                </c:pt>
                <c:pt idx="14">
                  <c:v>0.2739447145018562</c:v>
                </c:pt>
                <c:pt idx="15">
                  <c:v>0.25844266278513628</c:v>
                </c:pt>
                <c:pt idx="16">
                  <c:v>0.26617655398083007</c:v>
                </c:pt>
                <c:pt idx="17">
                  <c:v>0.26895853927306923</c:v>
                </c:pt>
                <c:pt idx="18">
                  <c:v>0.27837332323338149</c:v>
                </c:pt>
                <c:pt idx="19">
                  <c:v>0.28312905029407198</c:v>
                </c:pt>
                <c:pt idx="20">
                  <c:v>0.29560010999375819</c:v>
                </c:pt>
                <c:pt idx="21">
                  <c:v>0.28609653583042272</c:v>
                </c:pt>
                <c:pt idx="22">
                  <c:v>0.26439234449196503</c:v>
                </c:pt>
                <c:pt idx="23">
                  <c:v>0.22680746915678199</c:v>
                </c:pt>
                <c:pt idx="24">
                  <c:v>0.22082157044751513</c:v>
                </c:pt>
                <c:pt idx="25">
                  <c:v>0.20793980947776206</c:v>
                </c:pt>
                <c:pt idx="26">
                  <c:v>0.188982255487467</c:v>
                </c:pt>
                <c:pt idx="27">
                  <c:v>0.18527772279860827</c:v>
                </c:pt>
                <c:pt idx="28">
                  <c:v>0.18551334455631627</c:v>
                </c:pt>
                <c:pt idx="29">
                  <c:v>0.19290161716219859</c:v>
                </c:pt>
                <c:pt idx="30">
                  <c:v>0.19742308100694264</c:v>
                </c:pt>
                <c:pt idx="31">
                  <c:v>0.19697900225861761</c:v>
                </c:pt>
                <c:pt idx="32">
                  <c:v>0.18567417312760373</c:v>
                </c:pt>
                <c:pt idx="33">
                  <c:v>0.1633462299314157</c:v>
                </c:pt>
                <c:pt idx="34">
                  <c:v>0.1690810138882855</c:v>
                </c:pt>
                <c:pt idx="35">
                  <c:v>0.16270958644958752</c:v>
                </c:pt>
                <c:pt idx="36">
                  <c:v>0.14032692959954743</c:v>
                </c:pt>
                <c:pt idx="37">
                  <c:v>0.14697373842193215</c:v>
                </c:pt>
                <c:pt idx="38">
                  <c:v>0.13015177927188343</c:v>
                </c:pt>
                <c:pt idx="39">
                  <c:v>0.16785723772897609</c:v>
                </c:pt>
                <c:pt idx="40">
                  <c:v>0.17808073494942106</c:v>
                </c:pt>
                <c:pt idx="41">
                  <c:v>0.1823930545144011</c:v>
                </c:pt>
                <c:pt idx="42">
                  <c:v>0.19011376635298866</c:v>
                </c:pt>
                <c:pt idx="43">
                  <c:v>0.18709061460464876</c:v>
                </c:pt>
                <c:pt idx="44">
                  <c:v>0.20392410630572749</c:v>
                </c:pt>
                <c:pt idx="45">
                  <c:v>0.21756560241699571</c:v>
                </c:pt>
                <c:pt idx="46">
                  <c:v>0.19516357821397362</c:v>
                </c:pt>
                <c:pt idx="47">
                  <c:v>0.19834702665246412</c:v>
                </c:pt>
                <c:pt idx="48">
                  <c:v>0.20968691682444843</c:v>
                </c:pt>
                <c:pt idx="49">
                  <c:v>0.21772119198522691</c:v>
                </c:pt>
                <c:pt idx="50">
                  <c:v>0.22439157604323923</c:v>
                </c:pt>
                <c:pt idx="51">
                  <c:v>0.239556760199749</c:v>
                </c:pt>
                <c:pt idx="52">
                  <c:v>0.2541673808045532</c:v>
                </c:pt>
                <c:pt idx="53">
                  <c:v>0.23692880455991963</c:v>
                </c:pt>
                <c:pt idx="54">
                  <c:v>0.25274550106593713</c:v>
                </c:pt>
                <c:pt idx="55">
                  <c:v>0.26275722748161773</c:v>
                </c:pt>
                <c:pt idx="56">
                  <c:v>0.28436333113876222</c:v>
                </c:pt>
                <c:pt idx="57">
                  <c:v>0.30099184266159323</c:v>
                </c:pt>
                <c:pt idx="58">
                  <c:v>0.30290675489076807</c:v>
                </c:pt>
                <c:pt idx="59">
                  <c:v>0.33911631398733677</c:v>
                </c:pt>
                <c:pt idx="60">
                  <c:v>0.34389991148368199</c:v>
                </c:pt>
              </c:numCache>
            </c:numRef>
          </c:val>
        </c:ser>
        <c:ser>
          <c:idx val="1"/>
          <c:order val="2"/>
          <c:tx>
            <c:strRef>
              <c:f>Sheet1!$C$2</c:f>
              <c:strCache>
                <c:ptCount val="1"/>
                <c:pt idx="0">
                  <c:v>PETROLEUM</c:v>
                </c:pt>
              </c:strCache>
            </c:strRef>
          </c:tx>
          <c:marker>
            <c:symbol val="none"/>
          </c:marker>
          <c:cat>
            <c:numRef>
              <c:f>Sheet1!$A$4:$A$64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cat>
          <c:val>
            <c:numRef>
              <c:f>Sheet1!$C$4:$C$64</c:f>
              <c:numCache>
                <c:formatCode>0%</c:formatCode>
                <c:ptCount val="61"/>
                <c:pt idx="0">
                  <c:v>0.1448983695060802</c:v>
                </c:pt>
                <c:pt idx="1">
                  <c:v>0.10613226629978782</c:v>
                </c:pt>
                <c:pt idx="2">
                  <c:v>0.10131388822107269</c:v>
                </c:pt>
                <c:pt idx="3">
                  <c:v>0.11394567324061684</c:v>
                </c:pt>
                <c:pt idx="4">
                  <c:v>8.6509656427599405E-2</c:v>
                </c:pt>
                <c:pt idx="5">
                  <c:v>8.5614265399121606E-2</c:v>
                </c:pt>
                <c:pt idx="6">
                  <c:v>7.5125838615491922E-2</c:v>
                </c:pt>
                <c:pt idx="7">
                  <c:v>8.0821216222997816E-2</c:v>
                </c:pt>
                <c:pt idx="8">
                  <c:v>8.0023409789999722E-2</c:v>
                </c:pt>
                <c:pt idx="9">
                  <c:v>8.1904327966760768E-2</c:v>
                </c:pt>
                <c:pt idx="10">
                  <c:v>7.8793101888686212E-2</c:v>
                </c:pt>
                <c:pt idx="11">
                  <c:v>7.58499189252895E-2</c:v>
                </c:pt>
                <c:pt idx="12">
                  <c:v>7.1520903688891996E-2</c:v>
                </c:pt>
                <c:pt idx="13">
                  <c:v>6.9564541938188618E-2</c:v>
                </c:pt>
                <c:pt idx="14">
                  <c:v>7.0906545275933042E-2</c:v>
                </c:pt>
                <c:pt idx="15">
                  <c:v>7.5588750972779978E-2</c:v>
                </c:pt>
                <c:pt idx="16">
                  <c:v>8.3647883033505802E-2</c:v>
                </c:pt>
                <c:pt idx="17">
                  <c:v>9.0670691076062862E-2</c:v>
                </c:pt>
                <c:pt idx="18">
                  <c:v>9.5349835849082187E-2</c:v>
                </c:pt>
                <c:pt idx="19">
                  <c:v>0.11710470708403911</c:v>
                </c:pt>
                <c:pt idx="20">
                  <c:v>0.1460071996883022</c:v>
                </c:pt>
                <c:pt idx="21">
                  <c:v>0.16845065517946647</c:v>
                </c:pt>
                <c:pt idx="22">
                  <c:v>0.19300646067786012</c:v>
                </c:pt>
                <c:pt idx="23">
                  <c:v>0.20916417785082192</c:v>
                </c:pt>
                <c:pt idx="24">
                  <c:v>0.20762012630623317</c:v>
                </c:pt>
                <c:pt idx="25">
                  <c:v>0.20052924701298927</c:v>
                </c:pt>
                <c:pt idx="26">
                  <c:v>0.20525177218047519</c:v>
                </c:pt>
                <c:pt idx="27">
                  <c:v>0.21722258923170862</c:v>
                </c:pt>
                <c:pt idx="28">
                  <c:v>0.22176036538016408</c:v>
                </c:pt>
                <c:pt idx="29">
                  <c:v>0.17770303549894384</c:v>
                </c:pt>
                <c:pt idx="30">
                  <c:v>0.14026381910976798</c:v>
                </c:pt>
                <c:pt idx="31">
                  <c:v>0.11759179460047987</c:v>
                </c:pt>
                <c:pt idx="32">
                  <c:v>8.9289540013864313E-2</c:v>
                </c:pt>
                <c:pt idx="33">
                  <c:v>8.6112488808470625E-2</c:v>
                </c:pt>
                <c:pt idx="34">
                  <c:v>6.8115936840413671E-2</c:v>
                </c:pt>
                <c:pt idx="35">
                  <c:v>5.5845506894190745E-2</c:v>
                </c:pt>
                <c:pt idx="36">
                  <c:v>7.712629621656561E-2</c:v>
                </c:pt>
                <c:pt idx="37">
                  <c:v>6.3881024277872969E-2</c:v>
                </c:pt>
                <c:pt idx="38">
                  <c:v>7.6659370366912991E-2</c:v>
                </c:pt>
                <c:pt idx="39">
                  <c:v>7.8237404320787143E-2</c:v>
                </c:pt>
                <c:pt idx="40">
                  <c:v>6.0413709469239296E-2</c:v>
                </c:pt>
                <c:pt idx="41">
                  <c:v>5.7244614009628665E-2</c:v>
                </c:pt>
                <c:pt idx="42">
                  <c:v>4.7121734173879118E-2</c:v>
                </c:pt>
                <c:pt idx="43">
                  <c:v>5.0856223358077136E-2</c:v>
                </c:pt>
                <c:pt idx="44">
                  <c:v>4.6925003612028594E-2</c:v>
                </c:pt>
                <c:pt idx="45">
                  <c:v>3.2698599483898708E-2</c:v>
                </c:pt>
                <c:pt idx="46">
                  <c:v>3.4915528598605514E-2</c:v>
                </c:pt>
                <c:pt idx="47">
                  <c:v>3.8293773033926927E-2</c:v>
                </c:pt>
                <c:pt idx="48">
                  <c:v>5.0837364732586363E-2</c:v>
                </c:pt>
                <c:pt idx="49">
                  <c:v>4.6197924695717325E-2</c:v>
                </c:pt>
                <c:pt idx="50">
                  <c:v>4.1523233178610792E-2</c:v>
                </c:pt>
                <c:pt idx="51">
                  <c:v>4.6807288948664115E-2</c:v>
                </c:pt>
                <c:pt idx="52">
                  <c:v>3.4784004303333567E-2</c:v>
                </c:pt>
                <c:pt idx="53">
                  <c:v>4.3530246624591977E-2</c:v>
                </c:pt>
                <c:pt idx="54">
                  <c:v>4.3119092301395628E-2</c:v>
                </c:pt>
                <c:pt idx="55">
                  <c:v>4.2203921199560568E-2</c:v>
                </c:pt>
                <c:pt idx="56">
                  <c:v>2.2348927105413703E-2</c:v>
                </c:pt>
                <c:pt idx="57">
                  <c:v>2.2069062151431632E-2</c:v>
                </c:pt>
                <c:pt idx="58">
                  <c:v>1.586354168421869E-2</c:v>
                </c:pt>
                <c:pt idx="59">
                  <c:v>1.4336930613828886E-2</c:v>
                </c:pt>
                <c:pt idx="60">
                  <c:v>1.2904034500012283E-2</c:v>
                </c:pt>
              </c:numCache>
            </c:numRef>
          </c:val>
        </c:ser>
        <c:marker val="1"/>
        <c:axId val="80274560"/>
        <c:axId val="80276096"/>
      </c:lineChart>
      <c:dateAx>
        <c:axId val="8027456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0276096"/>
        <c:crosses val="autoZero"/>
        <c:lblOffset val="100"/>
        <c:baseTimeUnit val="days"/>
        <c:majorUnit val="5"/>
      </c:dateAx>
      <c:valAx>
        <c:axId val="80276096"/>
        <c:scaling>
          <c:orientation val="minMax"/>
          <c:max val="0.9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tickLblPos val="nextTo"/>
        <c:spPr>
          <a:ln>
            <a:noFill/>
          </a:ln>
        </c:spPr>
        <c:txPr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0274560"/>
        <c:crosses val="autoZero"/>
        <c:crossBetween val="between"/>
      </c:valAx>
      <c:spPr>
        <a:noFill/>
      </c:spPr>
    </c:plotArea>
    <c:legend>
      <c:legendPos val="t"/>
      <c:layout/>
      <c:txPr>
        <a:bodyPr/>
        <a:lstStyle/>
        <a:p>
          <a:pPr>
            <a:defRPr sz="9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stacked"/>
        <c:ser>
          <c:idx val="0"/>
          <c:order val="0"/>
          <c:tx>
            <c:strRef>
              <c:f>Sheet2!$B$2</c:f>
              <c:strCache>
                <c:ptCount val="1"/>
                <c:pt idx="0">
                  <c:v>COAL</c:v>
                </c:pt>
              </c:strCache>
            </c:strRef>
          </c:tx>
          <c:spPr>
            <a:ln>
              <a:noFill/>
            </a:ln>
          </c:spPr>
          <c:cat>
            <c:numRef>
              <c:f>Sheet2!$A$4:$A$64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cat>
          <c:val>
            <c:numRef>
              <c:f>Sheet2!$B$4:$B$64</c:f>
              <c:numCache>
                <c:formatCode>General</c:formatCode>
                <c:ptCount val="61"/>
                <c:pt idx="0">
                  <c:v>154519994</c:v>
                </c:pt>
                <c:pt idx="1">
                  <c:v>185203657</c:v>
                </c:pt>
                <c:pt idx="2">
                  <c:v>195436666</c:v>
                </c:pt>
                <c:pt idx="3">
                  <c:v>218846325</c:v>
                </c:pt>
                <c:pt idx="4">
                  <c:v>239145966</c:v>
                </c:pt>
                <c:pt idx="5">
                  <c:v>301362698</c:v>
                </c:pt>
                <c:pt idx="6">
                  <c:v>338503484</c:v>
                </c:pt>
                <c:pt idx="7">
                  <c:v>346386207</c:v>
                </c:pt>
                <c:pt idx="8">
                  <c:v>344365781</c:v>
                </c:pt>
                <c:pt idx="9">
                  <c:v>378424210</c:v>
                </c:pt>
                <c:pt idx="10">
                  <c:v>403067357</c:v>
                </c:pt>
                <c:pt idx="11">
                  <c:v>421870669</c:v>
                </c:pt>
                <c:pt idx="12">
                  <c:v>450249238</c:v>
                </c:pt>
                <c:pt idx="13">
                  <c:v>493926719</c:v>
                </c:pt>
                <c:pt idx="14">
                  <c:v>526230019</c:v>
                </c:pt>
                <c:pt idx="15">
                  <c:v>570925951</c:v>
                </c:pt>
                <c:pt idx="16">
                  <c:v>613474800</c:v>
                </c:pt>
                <c:pt idx="17">
                  <c:v>630483363</c:v>
                </c:pt>
                <c:pt idx="18">
                  <c:v>684904580</c:v>
                </c:pt>
                <c:pt idx="19">
                  <c:v>706001240</c:v>
                </c:pt>
                <c:pt idx="20">
                  <c:v>704394479</c:v>
                </c:pt>
                <c:pt idx="21">
                  <c:v>713102454</c:v>
                </c:pt>
                <c:pt idx="22">
                  <c:v>771131265</c:v>
                </c:pt>
                <c:pt idx="23">
                  <c:v>847651470</c:v>
                </c:pt>
                <c:pt idx="24">
                  <c:v>828432921</c:v>
                </c:pt>
                <c:pt idx="25">
                  <c:v>852786222</c:v>
                </c:pt>
                <c:pt idx="26">
                  <c:v>944390993</c:v>
                </c:pt>
                <c:pt idx="27">
                  <c:v>985218596</c:v>
                </c:pt>
                <c:pt idx="28">
                  <c:v>975742083</c:v>
                </c:pt>
                <c:pt idx="29">
                  <c:v>1075037091</c:v>
                </c:pt>
                <c:pt idx="30">
                  <c:v>1161562368</c:v>
                </c:pt>
                <c:pt idx="31">
                  <c:v>1203203232</c:v>
                </c:pt>
                <c:pt idx="32">
                  <c:v>1192004204</c:v>
                </c:pt>
                <c:pt idx="33">
                  <c:v>1259424279</c:v>
                </c:pt>
                <c:pt idx="34">
                  <c:v>1341680752</c:v>
                </c:pt>
                <c:pt idx="35">
                  <c:v>1402128125</c:v>
                </c:pt>
                <c:pt idx="36">
                  <c:v>1385831452</c:v>
                </c:pt>
                <c:pt idx="37">
                  <c:v>1463781289</c:v>
                </c:pt>
                <c:pt idx="38">
                  <c:v>1540652774</c:v>
                </c:pt>
                <c:pt idx="39">
                  <c:v>1583779139</c:v>
                </c:pt>
                <c:pt idx="40">
                  <c:v>1594011479</c:v>
                </c:pt>
                <c:pt idx="41">
                  <c:v>1590622748</c:v>
                </c:pt>
                <c:pt idx="42">
                  <c:v>1621206039</c:v>
                </c:pt>
                <c:pt idx="43">
                  <c:v>1690070232</c:v>
                </c:pt>
                <c:pt idx="44">
                  <c:v>1690693864</c:v>
                </c:pt>
                <c:pt idx="45">
                  <c:v>1709426468</c:v>
                </c:pt>
                <c:pt idx="46">
                  <c:v>1795195593</c:v>
                </c:pt>
                <c:pt idx="47">
                  <c:v>1845015736</c:v>
                </c:pt>
                <c:pt idx="48">
                  <c:v>1873515690</c:v>
                </c:pt>
                <c:pt idx="49">
                  <c:v>1881087224</c:v>
                </c:pt>
                <c:pt idx="50">
                  <c:v>1966264596</c:v>
                </c:pt>
                <c:pt idx="51">
                  <c:v>1903955943</c:v>
                </c:pt>
                <c:pt idx="52">
                  <c:v>1933130353</c:v>
                </c:pt>
                <c:pt idx="53">
                  <c:v>1973736750</c:v>
                </c:pt>
                <c:pt idx="54">
                  <c:v>1978300549</c:v>
                </c:pt>
                <c:pt idx="55">
                  <c:v>2012873046</c:v>
                </c:pt>
                <c:pt idx="56">
                  <c:v>1990511135</c:v>
                </c:pt>
                <c:pt idx="57">
                  <c:v>2016455584</c:v>
                </c:pt>
                <c:pt idx="58">
                  <c:v>1985801247</c:v>
                </c:pt>
                <c:pt idx="59">
                  <c:v>1755904253</c:v>
                </c:pt>
                <c:pt idx="60">
                  <c:v>1850749906</c:v>
                </c:pt>
              </c:numCache>
            </c:numRef>
          </c:val>
        </c:ser>
        <c:ser>
          <c:idx val="2"/>
          <c:order val="1"/>
          <c:tx>
            <c:strRef>
              <c:f>Sheet2!$D$2</c:f>
              <c:strCache>
                <c:ptCount val="1"/>
                <c:pt idx="0">
                  <c:v>NATURAL GAS</c:v>
                </c:pt>
              </c:strCache>
            </c:strRef>
          </c:tx>
          <c:spPr>
            <a:ln>
              <a:noFill/>
            </a:ln>
          </c:spPr>
          <c:cat>
            <c:numRef>
              <c:f>Sheet2!$A$4:$A$64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cat>
          <c:val>
            <c:numRef>
              <c:f>Sheet2!$D$4:$D$64</c:f>
              <c:numCache>
                <c:formatCode>General</c:formatCode>
                <c:ptCount val="61"/>
                <c:pt idx="0">
                  <c:v>44559159</c:v>
                </c:pt>
                <c:pt idx="1">
                  <c:v>56615678</c:v>
                </c:pt>
                <c:pt idx="2">
                  <c:v>68453088</c:v>
                </c:pt>
                <c:pt idx="3">
                  <c:v>79790975</c:v>
                </c:pt>
                <c:pt idx="4">
                  <c:v>93688271</c:v>
                </c:pt>
                <c:pt idx="5">
                  <c:v>95285441</c:v>
                </c:pt>
                <c:pt idx="6">
                  <c:v>104037208</c:v>
                </c:pt>
                <c:pt idx="7">
                  <c:v>114212525</c:v>
                </c:pt>
                <c:pt idx="8">
                  <c:v>119759302</c:v>
                </c:pt>
                <c:pt idx="9">
                  <c:v>146619391</c:v>
                </c:pt>
                <c:pt idx="10">
                  <c:v>157969787</c:v>
                </c:pt>
                <c:pt idx="11">
                  <c:v>169285998</c:v>
                </c:pt>
                <c:pt idx="12">
                  <c:v>184301293</c:v>
                </c:pt>
                <c:pt idx="13">
                  <c:v>201602073</c:v>
                </c:pt>
                <c:pt idx="14">
                  <c:v>220038479</c:v>
                </c:pt>
                <c:pt idx="15">
                  <c:v>221559434</c:v>
                </c:pt>
                <c:pt idx="16">
                  <c:v>251151562</c:v>
                </c:pt>
                <c:pt idx="17">
                  <c:v>264805785</c:v>
                </c:pt>
                <c:pt idx="18">
                  <c:v>304432723</c:v>
                </c:pt>
                <c:pt idx="19">
                  <c:v>333278945</c:v>
                </c:pt>
                <c:pt idx="20">
                  <c:v>372890063</c:v>
                </c:pt>
                <c:pt idx="21">
                  <c:v>374030784</c:v>
                </c:pt>
                <c:pt idx="22">
                  <c:v>375747796</c:v>
                </c:pt>
                <c:pt idx="23">
                  <c:v>340858192</c:v>
                </c:pt>
                <c:pt idx="24">
                  <c:v>320065088</c:v>
                </c:pt>
                <c:pt idx="25">
                  <c:v>299778408</c:v>
                </c:pt>
                <c:pt idx="26">
                  <c:v>294623911</c:v>
                </c:pt>
                <c:pt idx="27">
                  <c:v>305504859</c:v>
                </c:pt>
                <c:pt idx="28">
                  <c:v>305390836</c:v>
                </c:pt>
                <c:pt idx="29">
                  <c:v>329485107</c:v>
                </c:pt>
                <c:pt idx="30">
                  <c:v>346239900</c:v>
                </c:pt>
                <c:pt idx="31">
                  <c:v>345777173</c:v>
                </c:pt>
                <c:pt idx="32">
                  <c:v>305259749</c:v>
                </c:pt>
                <c:pt idx="33">
                  <c:v>274098458</c:v>
                </c:pt>
                <c:pt idx="34">
                  <c:v>297393596</c:v>
                </c:pt>
                <c:pt idx="35">
                  <c:v>291945965</c:v>
                </c:pt>
                <c:pt idx="36">
                  <c:v>248508433</c:v>
                </c:pt>
                <c:pt idx="37">
                  <c:v>272620803</c:v>
                </c:pt>
                <c:pt idx="38">
                  <c:v>252800704</c:v>
                </c:pt>
                <c:pt idx="39">
                  <c:v>352628866</c:v>
                </c:pt>
                <c:pt idx="40">
                  <c:v>372765154</c:v>
                </c:pt>
                <c:pt idx="41">
                  <c:v>381553017</c:v>
                </c:pt>
                <c:pt idx="42">
                  <c:v>404074372</c:v>
                </c:pt>
                <c:pt idx="43">
                  <c:v>414926798</c:v>
                </c:pt>
                <c:pt idx="44">
                  <c:v>460218682</c:v>
                </c:pt>
                <c:pt idx="45">
                  <c:v>496057945</c:v>
                </c:pt>
                <c:pt idx="46">
                  <c:v>455055576</c:v>
                </c:pt>
                <c:pt idx="47">
                  <c:v>479398670</c:v>
                </c:pt>
                <c:pt idx="48">
                  <c:v>531257104</c:v>
                </c:pt>
                <c:pt idx="49">
                  <c:v>556396127</c:v>
                </c:pt>
                <c:pt idx="50">
                  <c:v>601038159</c:v>
                </c:pt>
                <c:pt idx="51">
                  <c:v>639129120</c:v>
                </c:pt>
                <c:pt idx="52">
                  <c:v>691005746</c:v>
                </c:pt>
                <c:pt idx="53">
                  <c:v>649907541</c:v>
                </c:pt>
                <c:pt idx="54">
                  <c:v>710100016</c:v>
                </c:pt>
                <c:pt idx="55">
                  <c:v>760960254</c:v>
                </c:pt>
                <c:pt idx="56">
                  <c:v>816440769</c:v>
                </c:pt>
                <c:pt idx="57">
                  <c:v>896589791</c:v>
                </c:pt>
                <c:pt idx="58">
                  <c:v>882980599</c:v>
                </c:pt>
                <c:pt idx="59">
                  <c:v>920978681</c:v>
                </c:pt>
                <c:pt idx="60">
                  <c:v>981814685</c:v>
                </c:pt>
              </c:numCache>
            </c:numRef>
          </c:val>
        </c:ser>
        <c:ser>
          <c:idx val="1"/>
          <c:order val="2"/>
          <c:tx>
            <c:strRef>
              <c:f>Sheet2!$C$2</c:f>
              <c:strCache>
                <c:ptCount val="1"/>
                <c:pt idx="0">
                  <c:v>PETROLEUM</c:v>
                </c:pt>
              </c:strCache>
            </c:strRef>
          </c:tx>
          <c:spPr>
            <a:ln>
              <a:noFill/>
            </a:ln>
          </c:spPr>
          <c:cat>
            <c:numRef>
              <c:f>Sheet2!$A$4:$A$64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cat>
          <c:val>
            <c:numRef>
              <c:f>Sheet2!$C$4:$C$64</c:f>
              <c:numCache>
                <c:formatCode>General</c:formatCode>
                <c:ptCount val="61"/>
                <c:pt idx="0">
                  <c:v>33734288</c:v>
                </c:pt>
                <c:pt idx="1">
                  <c:v>28712116</c:v>
                </c:pt>
                <c:pt idx="2">
                  <c:v>29749761</c:v>
                </c:pt>
                <c:pt idx="3">
                  <c:v>38404449</c:v>
                </c:pt>
                <c:pt idx="4">
                  <c:v>31520175</c:v>
                </c:pt>
                <c:pt idx="5">
                  <c:v>37138308</c:v>
                </c:pt>
                <c:pt idx="6">
                  <c:v>35946772</c:v>
                </c:pt>
                <c:pt idx="7">
                  <c:v>40499357</c:v>
                </c:pt>
                <c:pt idx="8">
                  <c:v>40371540</c:v>
                </c:pt>
                <c:pt idx="9">
                  <c:v>46839719</c:v>
                </c:pt>
                <c:pt idx="10">
                  <c:v>47986893</c:v>
                </c:pt>
                <c:pt idx="11">
                  <c:v>48519376</c:v>
                </c:pt>
                <c:pt idx="12">
                  <c:v>48879536</c:v>
                </c:pt>
                <c:pt idx="13">
                  <c:v>52001610</c:v>
                </c:pt>
                <c:pt idx="14">
                  <c:v>56953712</c:v>
                </c:pt>
                <c:pt idx="15">
                  <c:v>64801224</c:v>
                </c:pt>
                <c:pt idx="16">
                  <c:v>78926172</c:v>
                </c:pt>
                <c:pt idx="17">
                  <c:v>89270724</c:v>
                </c:pt>
                <c:pt idx="18">
                  <c:v>104275833</c:v>
                </c:pt>
                <c:pt idx="19">
                  <c:v>137847152</c:v>
                </c:pt>
                <c:pt idx="20">
                  <c:v>184183402</c:v>
                </c:pt>
                <c:pt idx="21">
                  <c:v>220225423</c:v>
                </c:pt>
                <c:pt idx="22">
                  <c:v>274295961</c:v>
                </c:pt>
                <c:pt idx="23">
                  <c:v>314342926</c:v>
                </c:pt>
                <c:pt idx="24">
                  <c:v>300930538</c:v>
                </c:pt>
                <c:pt idx="25">
                  <c:v>289094900</c:v>
                </c:pt>
                <c:pt idx="26">
                  <c:v>319988137</c:v>
                </c:pt>
                <c:pt idx="27">
                  <c:v>358178822</c:v>
                </c:pt>
                <c:pt idx="28">
                  <c:v>365060441</c:v>
                </c:pt>
                <c:pt idx="29">
                  <c:v>303525209</c:v>
                </c:pt>
                <c:pt idx="30">
                  <c:v>245994189</c:v>
                </c:pt>
                <c:pt idx="31">
                  <c:v>206420775</c:v>
                </c:pt>
                <c:pt idx="32">
                  <c:v>146797490</c:v>
                </c:pt>
                <c:pt idx="33">
                  <c:v>144498593</c:v>
                </c:pt>
                <c:pt idx="34">
                  <c:v>119807913</c:v>
                </c:pt>
                <c:pt idx="35">
                  <c:v>100202273</c:v>
                </c:pt>
                <c:pt idx="36">
                  <c:v>136584867</c:v>
                </c:pt>
                <c:pt idx="37">
                  <c:v>118492571</c:v>
                </c:pt>
                <c:pt idx="38">
                  <c:v>148899561</c:v>
                </c:pt>
                <c:pt idx="39">
                  <c:v>164358520</c:v>
                </c:pt>
                <c:pt idx="40">
                  <c:v>126460202</c:v>
                </c:pt>
                <c:pt idx="41">
                  <c:v>119751573</c:v>
                </c:pt>
                <c:pt idx="42">
                  <c:v>100154163</c:v>
                </c:pt>
                <c:pt idx="43">
                  <c:v>112788180</c:v>
                </c:pt>
                <c:pt idx="44">
                  <c:v>105900983</c:v>
                </c:pt>
                <c:pt idx="45">
                  <c:v>74554065</c:v>
                </c:pt>
                <c:pt idx="46">
                  <c:v>81411225</c:v>
                </c:pt>
                <c:pt idx="47">
                  <c:v>92554873</c:v>
                </c:pt>
                <c:pt idx="48">
                  <c:v>128800173</c:v>
                </c:pt>
                <c:pt idx="49">
                  <c:v>118060838</c:v>
                </c:pt>
                <c:pt idx="50">
                  <c:v>111220965</c:v>
                </c:pt>
                <c:pt idx="51">
                  <c:v>124880222</c:v>
                </c:pt>
                <c:pt idx="52">
                  <c:v>94567394</c:v>
                </c:pt>
                <c:pt idx="53">
                  <c:v>119405640</c:v>
                </c:pt>
                <c:pt idx="54">
                  <c:v>121145057</c:v>
                </c:pt>
                <c:pt idx="55">
                  <c:v>122225017</c:v>
                </c:pt>
                <c:pt idx="56">
                  <c:v>64166414</c:v>
                </c:pt>
                <c:pt idx="57">
                  <c:v>65738977</c:v>
                </c:pt>
                <c:pt idx="58">
                  <c:v>46242612</c:v>
                </c:pt>
                <c:pt idx="59">
                  <c:v>38936515</c:v>
                </c:pt>
                <c:pt idx="60">
                  <c:v>36924908</c:v>
                </c:pt>
              </c:numCache>
            </c:numRef>
          </c:val>
        </c:ser>
        <c:gapWidth val="100"/>
        <c:overlap val="100"/>
        <c:axId val="80588800"/>
        <c:axId val="80590336"/>
      </c:barChart>
      <c:dateAx>
        <c:axId val="80588800"/>
        <c:scaling>
          <c:orientation val="minMax"/>
        </c:scaling>
        <c:axPos val="b"/>
        <c:numFmt formatCode="General" sourceLinked="1"/>
        <c:tickLblPos val="nextTo"/>
        <c:crossAx val="80590336"/>
        <c:crosses val="autoZero"/>
        <c:lblOffset val="100"/>
        <c:baseTimeUnit val="days"/>
        <c:majorUnit val="5"/>
      </c:dateAx>
      <c:valAx>
        <c:axId val="80590336"/>
        <c:scaling>
          <c:orientation val="minMax"/>
          <c:max val="3000000000"/>
        </c:scaling>
        <c:axPos val="l"/>
        <c:numFmt formatCode="#,##0.0" sourceLinked="0"/>
        <c:tickLblPos val="nextTo"/>
        <c:spPr>
          <a:ln>
            <a:noFill/>
          </a:ln>
        </c:spPr>
        <c:crossAx val="80588800"/>
        <c:crosses val="autoZero"/>
        <c:crossBetween val="between"/>
        <c:dispUnits>
          <c:builtInUnit val="billions"/>
        </c:dispUnits>
      </c:valAx>
      <c:spPr>
        <a:noFill/>
      </c:spPr>
    </c:plotArea>
    <c:legend>
      <c:legendPos val="t"/>
    </c:legend>
    <c:plotVisOnly val="1"/>
    <c:dispBlanksAs val="zero"/>
  </c:chart>
  <c:spPr>
    <a:noFill/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428626</xdr:colOff>
      <xdr:row>6</xdr:row>
      <xdr:rowOff>28575</xdr:rowOff>
    </xdr:from>
    <xdr:to>
      <xdr:col>14</xdr:col>
      <xdr:colOff>428626</xdr:colOff>
      <xdr:row>20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523875</xdr:colOff>
      <xdr:row>3</xdr:row>
      <xdr:rowOff>123825</xdr:rowOff>
    </xdr:from>
    <xdr:to>
      <xdr:col>13</xdr:col>
      <xdr:colOff>257175</xdr:colOff>
      <xdr:row>5</xdr:row>
      <xdr:rowOff>76200</xdr:rowOff>
    </xdr:to>
    <xdr:sp macro="" textlink="">
      <xdr:nvSpPr>
        <xdr:cNvPr id="3" name="TextBox 2"/>
        <xdr:cNvSpPr txBox="1"/>
      </xdr:nvSpPr>
      <xdr:spPr>
        <a:xfrm>
          <a:off x="2962275" y="695325"/>
          <a:ext cx="521970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400">
              <a:latin typeface="Arial" pitchFamily="34" charset="0"/>
              <a:cs typeface="Arial" pitchFamily="34" charset="0"/>
            </a:rPr>
            <a:t>Figure 1.  Share of Total Fossil Fuel Generation ( All Sectors)</a:t>
          </a:r>
        </a:p>
      </xdr:txBody>
    </xdr:sp>
    <xdr:clientData/>
  </xdr:twoCellAnchor>
  <xdr:twoCellAnchor>
    <xdr:from>
      <xdr:col>5</xdr:col>
      <xdr:colOff>0</xdr:colOff>
      <xdr:row>20</xdr:row>
      <xdr:rowOff>190499</xdr:rowOff>
    </xdr:from>
    <xdr:to>
      <xdr:col>14</xdr:col>
      <xdr:colOff>361950</xdr:colOff>
      <xdr:row>24</xdr:row>
      <xdr:rowOff>38100</xdr:rowOff>
    </xdr:to>
    <xdr:sp macro="" textlink="">
      <xdr:nvSpPr>
        <xdr:cNvPr id="4" name="TextBox 3"/>
        <xdr:cNvSpPr txBox="1"/>
      </xdr:nvSpPr>
      <xdr:spPr>
        <a:xfrm>
          <a:off x="3048000" y="4000499"/>
          <a:ext cx="5848350" cy="6096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i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Note:  Data through 1988 are for electric utilities only.  For 1989 to the present, data include utilities, independent power producers, and the commercial and industrial sectors. </a:t>
          </a:r>
          <a:endParaRPr lang="en-US" sz="800" i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en-US" sz="800" i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A small amount of generation from other types of fossil gases is not shown (generally &lt;0.5%).</a:t>
          </a:r>
          <a:endParaRPr lang="en-US" sz="800" i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en-US" sz="800" i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Source:  U.S. Energy Information Administration, Annual Energy Review Table 8.2a and Electric Power Annual Table 2.1.A</a:t>
          </a:r>
          <a:endParaRPr lang="en-US" sz="800" i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6</xdr:row>
      <xdr:rowOff>28575</xdr:rowOff>
    </xdr:from>
    <xdr:to>
      <xdr:col>13</xdr:col>
      <xdr:colOff>333375</xdr:colOff>
      <xdr:row>20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ia.gov/electricity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85"/>
  <sheetViews>
    <sheetView showGridLines="0" workbookViewId="0">
      <selection sqref="A1:AG1"/>
    </sheetView>
  </sheetViews>
  <sheetFormatPr defaultRowHeight="15"/>
  <cols>
    <col min="1" max="1" width="5.28515625" customWidth="1"/>
    <col min="2" max="2" width="8.140625" customWidth="1"/>
    <col min="3" max="3" width="2.28515625" customWidth="1"/>
    <col min="4" max="4" width="8" customWidth="1"/>
    <col min="5" max="5" width="2.28515625" customWidth="1"/>
    <col min="6" max="6" width="8" customWidth="1"/>
    <col min="7" max="7" width="2.28515625" customWidth="1"/>
    <col min="8" max="8" width="7" customWidth="1"/>
    <col min="9" max="9" width="2.28515625" customWidth="1"/>
    <col min="10" max="10" width="8.140625" customWidth="1"/>
    <col min="11" max="11" width="2.28515625" customWidth="1"/>
    <col min="12" max="12" width="8" customWidth="1"/>
    <col min="13" max="13" width="2.28515625" customWidth="1"/>
    <col min="14" max="14" width="7" customWidth="1"/>
    <col min="15" max="15" width="2.28515625" customWidth="1"/>
    <col min="16" max="16" width="8.42578125" customWidth="1"/>
    <col min="17" max="17" width="2.28515625" customWidth="1"/>
    <col min="18" max="18" width="7.28515625" customWidth="1"/>
    <col min="19" max="19" width="2.28515625" customWidth="1"/>
    <col min="20" max="20" width="7.28515625" customWidth="1"/>
    <col min="21" max="21" width="2.28515625" customWidth="1"/>
    <col min="22" max="22" width="7" customWidth="1"/>
    <col min="23" max="23" width="2.28515625" customWidth="1"/>
    <col min="24" max="24" width="6" customWidth="1"/>
    <col min="25" max="25" width="2.28515625" customWidth="1"/>
    <col min="26" max="26" width="7.28515625" customWidth="1"/>
    <col min="27" max="27" width="2.28515625" customWidth="1"/>
    <col min="28" max="28" width="8" customWidth="1"/>
    <col min="29" max="29" width="2.28515625" customWidth="1"/>
    <col min="30" max="30" width="7" customWidth="1"/>
    <col min="31" max="31" width="2.28515625" customWidth="1"/>
    <col min="32" max="32" width="8.140625" customWidth="1"/>
    <col min="33" max="33" width="2.28515625" customWidth="1"/>
  </cols>
  <sheetData>
    <row r="1" spans="1:33" ht="15.75" customHeight="1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5"/>
    </row>
    <row r="2" spans="1:33">
      <c r="A2" s="56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8"/>
    </row>
    <row r="3" spans="1:33">
      <c r="A3" s="59" t="s">
        <v>2</v>
      </c>
      <c r="B3" s="45" t="s">
        <v>3</v>
      </c>
      <c r="C3" s="46"/>
      <c r="D3" s="46"/>
      <c r="E3" s="46"/>
      <c r="F3" s="46"/>
      <c r="G3" s="46"/>
      <c r="H3" s="46"/>
      <c r="I3" s="46"/>
      <c r="J3" s="46"/>
      <c r="K3" s="47"/>
      <c r="L3" s="49"/>
      <c r="M3" s="50"/>
      <c r="N3" s="49"/>
      <c r="O3" s="50"/>
      <c r="P3" s="45" t="s">
        <v>4</v>
      </c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7"/>
      <c r="AD3" s="45" t="s">
        <v>5</v>
      </c>
      <c r="AE3" s="47"/>
      <c r="AF3" s="45" t="s">
        <v>6</v>
      </c>
      <c r="AG3" s="47"/>
    </row>
    <row r="4" spans="1:33">
      <c r="A4" s="60"/>
      <c r="B4" s="43"/>
      <c r="C4" s="62"/>
      <c r="D4" s="62"/>
      <c r="E4" s="62"/>
      <c r="F4" s="62"/>
      <c r="G4" s="62"/>
      <c r="H4" s="62"/>
      <c r="I4" s="62"/>
      <c r="J4" s="62"/>
      <c r="K4" s="44"/>
      <c r="L4" s="63"/>
      <c r="M4" s="64"/>
      <c r="N4" s="43" t="s">
        <v>7</v>
      </c>
      <c r="O4" s="44"/>
      <c r="P4" s="43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44"/>
      <c r="AD4" s="43"/>
      <c r="AE4" s="44"/>
      <c r="AF4" s="43"/>
      <c r="AG4" s="44"/>
    </row>
    <row r="5" spans="1:33">
      <c r="A5" s="60"/>
      <c r="B5" s="41"/>
      <c r="C5" s="48"/>
      <c r="D5" s="48"/>
      <c r="E5" s="48"/>
      <c r="F5" s="48"/>
      <c r="G5" s="48"/>
      <c r="H5" s="48"/>
      <c r="I5" s="48"/>
      <c r="J5" s="48"/>
      <c r="K5" s="42"/>
      <c r="L5" s="43" t="s">
        <v>8</v>
      </c>
      <c r="M5" s="44"/>
      <c r="N5" s="43" t="s">
        <v>9</v>
      </c>
      <c r="O5" s="44"/>
      <c r="P5" s="41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2"/>
      <c r="AD5" s="43"/>
      <c r="AE5" s="44"/>
      <c r="AF5" s="43"/>
      <c r="AG5" s="44"/>
    </row>
    <row r="6" spans="1:33">
      <c r="A6" s="60"/>
      <c r="B6" s="45" t="s">
        <v>10</v>
      </c>
      <c r="C6" s="47"/>
      <c r="D6" s="45" t="s">
        <v>11</v>
      </c>
      <c r="E6" s="47"/>
      <c r="F6" s="49"/>
      <c r="G6" s="50"/>
      <c r="H6" s="49"/>
      <c r="I6" s="50"/>
      <c r="J6" s="45" t="s">
        <v>6</v>
      </c>
      <c r="K6" s="47"/>
      <c r="L6" s="43" t="s">
        <v>12</v>
      </c>
      <c r="M6" s="44"/>
      <c r="N6" s="43" t="s">
        <v>13</v>
      </c>
      <c r="O6" s="44"/>
      <c r="P6" s="45" t="s">
        <v>14</v>
      </c>
      <c r="Q6" s="47"/>
      <c r="R6" s="45" t="s">
        <v>15</v>
      </c>
      <c r="S6" s="46"/>
      <c r="T6" s="46"/>
      <c r="U6" s="47"/>
      <c r="V6" s="49"/>
      <c r="W6" s="50"/>
      <c r="X6" s="49"/>
      <c r="Y6" s="50"/>
      <c r="Z6" s="45" t="s">
        <v>16</v>
      </c>
      <c r="AA6" s="47"/>
      <c r="AB6" s="45" t="s">
        <v>6</v>
      </c>
      <c r="AC6" s="47"/>
      <c r="AD6" s="43"/>
      <c r="AE6" s="44"/>
      <c r="AF6" s="43"/>
      <c r="AG6" s="44"/>
    </row>
    <row r="7" spans="1:33">
      <c r="A7" s="60"/>
      <c r="B7" s="43"/>
      <c r="C7" s="44"/>
      <c r="D7" s="43"/>
      <c r="E7" s="44"/>
      <c r="F7" s="43" t="s">
        <v>17</v>
      </c>
      <c r="G7" s="44"/>
      <c r="H7" s="43" t="s">
        <v>18</v>
      </c>
      <c r="I7" s="44"/>
      <c r="J7" s="43"/>
      <c r="K7" s="44"/>
      <c r="L7" s="43" t="s">
        <v>19</v>
      </c>
      <c r="M7" s="44"/>
      <c r="N7" s="43" t="s">
        <v>20</v>
      </c>
      <c r="O7" s="44"/>
      <c r="P7" s="43" t="s">
        <v>21</v>
      </c>
      <c r="Q7" s="44"/>
      <c r="R7" s="41"/>
      <c r="S7" s="48"/>
      <c r="T7" s="48"/>
      <c r="U7" s="42"/>
      <c r="V7" s="43" t="s">
        <v>22</v>
      </c>
      <c r="W7" s="44"/>
      <c r="X7" s="43" t="s">
        <v>23</v>
      </c>
      <c r="Y7" s="44"/>
      <c r="Z7" s="43"/>
      <c r="AA7" s="44"/>
      <c r="AB7" s="43"/>
      <c r="AC7" s="44"/>
      <c r="AD7" s="43"/>
      <c r="AE7" s="44"/>
      <c r="AF7" s="43"/>
      <c r="AG7" s="44"/>
    </row>
    <row r="8" spans="1:33">
      <c r="A8" s="61"/>
      <c r="B8" s="41"/>
      <c r="C8" s="42"/>
      <c r="D8" s="41"/>
      <c r="E8" s="42"/>
      <c r="F8" s="41" t="s">
        <v>24</v>
      </c>
      <c r="G8" s="42"/>
      <c r="H8" s="41" t="s">
        <v>25</v>
      </c>
      <c r="I8" s="42"/>
      <c r="J8" s="41"/>
      <c r="K8" s="42"/>
      <c r="L8" s="41"/>
      <c r="M8" s="42"/>
      <c r="N8" s="41"/>
      <c r="O8" s="42"/>
      <c r="P8" s="41" t="s">
        <v>26</v>
      </c>
      <c r="Q8" s="42"/>
      <c r="R8" s="51" t="s">
        <v>27</v>
      </c>
      <c r="S8" s="52"/>
      <c r="T8" s="51" t="s">
        <v>28</v>
      </c>
      <c r="U8" s="52"/>
      <c r="V8" s="41" t="s">
        <v>29</v>
      </c>
      <c r="W8" s="42"/>
      <c r="X8" s="41" t="s">
        <v>30</v>
      </c>
      <c r="Y8" s="42"/>
      <c r="Z8" s="41"/>
      <c r="AA8" s="42"/>
      <c r="AB8" s="41"/>
      <c r="AC8" s="42"/>
      <c r="AD8" s="41"/>
      <c r="AE8" s="42"/>
      <c r="AF8" s="41"/>
      <c r="AG8" s="42"/>
    </row>
    <row r="9" spans="1:33">
      <c r="A9" s="1">
        <v>1949</v>
      </c>
      <c r="B9" s="2">
        <v>135451320</v>
      </c>
      <c r="C9" s="3"/>
      <c r="D9" s="2">
        <v>28547232</v>
      </c>
      <c r="E9" s="3"/>
      <c r="F9" s="2">
        <v>36966709</v>
      </c>
      <c r="G9" s="3"/>
      <c r="H9" s="4" t="s">
        <v>31</v>
      </c>
      <c r="I9" s="3"/>
      <c r="J9" s="2">
        <v>200965261</v>
      </c>
      <c r="K9" s="3"/>
      <c r="L9" s="4">
        <v>0</v>
      </c>
      <c r="M9" s="3"/>
      <c r="N9" s="5"/>
      <c r="O9" s="6" t="s">
        <v>32</v>
      </c>
      <c r="P9" s="2">
        <v>94772992</v>
      </c>
      <c r="Q9" s="3"/>
      <c r="R9" s="2">
        <v>386036</v>
      </c>
      <c r="S9" s="3"/>
      <c r="T9" s="4" t="s">
        <v>31</v>
      </c>
      <c r="U9" s="3"/>
      <c r="V9" s="4" t="s">
        <v>31</v>
      </c>
      <c r="W9" s="3"/>
      <c r="X9" s="4" t="s">
        <v>31</v>
      </c>
      <c r="Y9" s="3"/>
      <c r="Z9" s="4" t="s">
        <v>31</v>
      </c>
      <c r="AA9" s="3"/>
      <c r="AB9" s="2">
        <v>95159028</v>
      </c>
      <c r="AC9" s="3"/>
      <c r="AD9" s="4" t="s">
        <v>31</v>
      </c>
      <c r="AE9" s="3"/>
      <c r="AF9" s="2">
        <v>296124289</v>
      </c>
      <c r="AG9" s="3"/>
    </row>
    <row r="10" spans="1:33">
      <c r="A10" s="1">
        <v>1950</v>
      </c>
      <c r="B10" s="2">
        <v>154519994</v>
      </c>
      <c r="C10" s="3"/>
      <c r="D10" s="2">
        <v>33734288</v>
      </c>
      <c r="E10" s="3"/>
      <c r="F10" s="2">
        <v>44559159</v>
      </c>
      <c r="G10" s="3"/>
      <c r="H10" s="4" t="s">
        <v>31</v>
      </c>
      <c r="I10" s="3"/>
      <c r="J10" s="2">
        <v>232813441</v>
      </c>
      <c r="K10" s="3"/>
      <c r="L10" s="4">
        <v>0</v>
      </c>
      <c r="M10" s="3"/>
      <c r="N10" s="5"/>
      <c r="O10" s="6" t="s">
        <v>32</v>
      </c>
      <c r="P10" s="2">
        <v>100884575</v>
      </c>
      <c r="Q10" s="3"/>
      <c r="R10" s="2">
        <v>389585</v>
      </c>
      <c r="S10" s="3"/>
      <c r="T10" s="4" t="s">
        <v>31</v>
      </c>
      <c r="U10" s="3"/>
      <c r="V10" s="4" t="s">
        <v>31</v>
      </c>
      <c r="W10" s="3"/>
      <c r="X10" s="4" t="s">
        <v>31</v>
      </c>
      <c r="Y10" s="3"/>
      <c r="Z10" s="4" t="s">
        <v>31</v>
      </c>
      <c r="AA10" s="3"/>
      <c r="AB10" s="2">
        <v>101274160</v>
      </c>
      <c r="AC10" s="3"/>
      <c r="AD10" s="4" t="s">
        <v>31</v>
      </c>
      <c r="AE10" s="3"/>
      <c r="AF10" s="2">
        <v>334087601</v>
      </c>
      <c r="AG10" s="3"/>
    </row>
    <row r="11" spans="1:33">
      <c r="A11" s="7">
        <v>1951</v>
      </c>
      <c r="B11" s="8">
        <v>185203657</v>
      </c>
      <c r="C11" s="9"/>
      <c r="D11" s="8">
        <v>28712116</v>
      </c>
      <c r="E11" s="9"/>
      <c r="F11" s="8">
        <v>56615678</v>
      </c>
      <c r="G11" s="9"/>
      <c r="H11" s="10" t="s">
        <v>31</v>
      </c>
      <c r="I11" s="9"/>
      <c r="J11" s="8">
        <v>270531451</v>
      </c>
      <c r="K11" s="9"/>
      <c r="L11" s="10">
        <v>0</v>
      </c>
      <c r="M11" s="9"/>
      <c r="N11" s="11"/>
      <c r="O11" s="12" t="s">
        <v>32</v>
      </c>
      <c r="P11" s="8">
        <v>104376120</v>
      </c>
      <c r="Q11" s="9"/>
      <c r="R11" s="8">
        <v>390784</v>
      </c>
      <c r="S11" s="9"/>
      <c r="T11" s="10" t="s">
        <v>31</v>
      </c>
      <c r="U11" s="9"/>
      <c r="V11" s="10" t="s">
        <v>31</v>
      </c>
      <c r="W11" s="9"/>
      <c r="X11" s="10" t="s">
        <v>31</v>
      </c>
      <c r="Y11" s="9"/>
      <c r="Z11" s="10" t="s">
        <v>31</v>
      </c>
      <c r="AA11" s="9"/>
      <c r="AB11" s="8">
        <v>104766904</v>
      </c>
      <c r="AC11" s="9"/>
      <c r="AD11" s="10" t="s">
        <v>31</v>
      </c>
      <c r="AE11" s="9"/>
      <c r="AF11" s="8">
        <v>375298355</v>
      </c>
      <c r="AG11" s="9"/>
    </row>
    <row r="12" spans="1:33">
      <c r="A12" s="1">
        <v>1952</v>
      </c>
      <c r="B12" s="2">
        <v>195436666</v>
      </c>
      <c r="C12" s="3"/>
      <c r="D12" s="2">
        <v>29749761</v>
      </c>
      <c r="E12" s="3"/>
      <c r="F12" s="2">
        <v>68453088</v>
      </c>
      <c r="G12" s="3"/>
      <c r="H12" s="4" t="s">
        <v>31</v>
      </c>
      <c r="I12" s="3"/>
      <c r="J12" s="2">
        <v>293639515</v>
      </c>
      <c r="K12" s="3"/>
      <c r="L12" s="4">
        <v>0</v>
      </c>
      <c r="M12" s="3"/>
      <c r="N12" s="5"/>
      <c r="O12" s="6" t="s">
        <v>32</v>
      </c>
      <c r="P12" s="2">
        <v>109708251</v>
      </c>
      <c r="Q12" s="3"/>
      <c r="R12" s="2">
        <v>481647</v>
      </c>
      <c r="S12" s="3"/>
      <c r="T12" s="4" t="s">
        <v>31</v>
      </c>
      <c r="U12" s="3"/>
      <c r="V12" s="4" t="s">
        <v>31</v>
      </c>
      <c r="W12" s="3"/>
      <c r="X12" s="4" t="s">
        <v>31</v>
      </c>
      <c r="Y12" s="3"/>
      <c r="Z12" s="4" t="s">
        <v>31</v>
      </c>
      <c r="AA12" s="3"/>
      <c r="AB12" s="2">
        <v>110189898</v>
      </c>
      <c r="AC12" s="3"/>
      <c r="AD12" s="4" t="s">
        <v>31</v>
      </c>
      <c r="AE12" s="3"/>
      <c r="AF12" s="2">
        <v>403829413</v>
      </c>
      <c r="AG12" s="3"/>
    </row>
    <row r="13" spans="1:33">
      <c r="A13" s="1">
        <v>1953</v>
      </c>
      <c r="B13" s="2">
        <v>218846325</v>
      </c>
      <c r="C13" s="3"/>
      <c r="D13" s="2">
        <v>38404449</v>
      </c>
      <c r="E13" s="3"/>
      <c r="F13" s="2">
        <v>79790975</v>
      </c>
      <c r="G13" s="3"/>
      <c r="H13" s="4" t="s">
        <v>31</v>
      </c>
      <c r="I13" s="3"/>
      <c r="J13" s="2">
        <v>337041749</v>
      </c>
      <c r="K13" s="3"/>
      <c r="L13" s="4">
        <v>0</v>
      </c>
      <c r="M13" s="3"/>
      <c r="N13" s="5"/>
      <c r="O13" s="6" t="s">
        <v>32</v>
      </c>
      <c r="P13" s="2">
        <v>109617396</v>
      </c>
      <c r="Q13" s="3"/>
      <c r="R13" s="2">
        <v>389418</v>
      </c>
      <c r="S13" s="3"/>
      <c r="T13" s="4" t="s">
        <v>31</v>
      </c>
      <c r="U13" s="3"/>
      <c r="V13" s="4" t="s">
        <v>31</v>
      </c>
      <c r="W13" s="3"/>
      <c r="X13" s="4" t="s">
        <v>31</v>
      </c>
      <c r="Y13" s="3"/>
      <c r="Z13" s="4" t="s">
        <v>31</v>
      </c>
      <c r="AA13" s="3"/>
      <c r="AB13" s="2">
        <v>110006814</v>
      </c>
      <c r="AC13" s="3"/>
      <c r="AD13" s="4" t="s">
        <v>31</v>
      </c>
      <c r="AE13" s="3"/>
      <c r="AF13" s="2">
        <v>447048563</v>
      </c>
      <c r="AG13" s="3"/>
    </row>
    <row r="14" spans="1:33">
      <c r="A14" s="7">
        <v>1954</v>
      </c>
      <c r="B14" s="8">
        <v>239145966</v>
      </c>
      <c r="C14" s="9"/>
      <c r="D14" s="8">
        <v>31520175</v>
      </c>
      <c r="E14" s="9"/>
      <c r="F14" s="8">
        <v>93688271</v>
      </c>
      <c r="G14" s="9"/>
      <c r="H14" s="10" t="s">
        <v>31</v>
      </c>
      <c r="I14" s="9"/>
      <c r="J14" s="8">
        <v>364354412</v>
      </c>
      <c r="K14" s="9"/>
      <c r="L14" s="10">
        <v>0</v>
      </c>
      <c r="M14" s="9"/>
      <c r="N14" s="11"/>
      <c r="O14" s="12" t="s">
        <v>32</v>
      </c>
      <c r="P14" s="8">
        <v>111639772</v>
      </c>
      <c r="Q14" s="9"/>
      <c r="R14" s="8">
        <v>263434</v>
      </c>
      <c r="S14" s="9"/>
      <c r="T14" s="10" t="s">
        <v>31</v>
      </c>
      <c r="U14" s="9"/>
      <c r="V14" s="10" t="s">
        <v>31</v>
      </c>
      <c r="W14" s="9"/>
      <c r="X14" s="10" t="s">
        <v>31</v>
      </c>
      <c r="Y14" s="9"/>
      <c r="Z14" s="10" t="s">
        <v>31</v>
      </c>
      <c r="AA14" s="9"/>
      <c r="AB14" s="8">
        <v>111903206</v>
      </c>
      <c r="AC14" s="9"/>
      <c r="AD14" s="10" t="s">
        <v>31</v>
      </c>
      <c r="AE14" s="9"/>
      <c r="AF14" s="8">
        <v>476257618</v>
      </c>
      <c r="AG14" s="9"/>
    </row>
    <row r="15" spans="1:33">
      <c r="A15" s="1">
        <v>1955</v>
      </c>
      <c r="B15" s="2">
        <v>301362698</v>
      </c>
      <c r="C15" s="3"/>
      <c r="D15" s="2">
        <v>37138308</v>
      </c>
      <c r="E15" s="3"/>
      <c r="F15" s="2">
        <v>95285441</v>
      </c>
      <c r="G15" s="3"/>
      <c r="H15" s="4" t="s">
        <v>31</v>
      </c>
      <c r="I15" s="3"/>
      <c r="J15" s="2">
        <v>433786447</v>
      </c>
      <c r="K15" s="3"/>
      <c r="L15" s="4">
        <v>0</v>
      </c>
      <c r="M15" s="3"/>
      <c r="N15" s="5"/>
      <c r="O15" s="6" t="s">
        <v>32</v>
      </c>
      <c r="P15" s="2">
        <v>116235946</v>
      </c>
      <c r="Q15" s="3"/>
      <c r="R15" s="2">
        <v>276469</v>
      </c>
      <c r="S15" s="3"/>
      <c r="T15" s="4" t="s">
        <v>31</v>
      </c>
      <c r="U15" s="3"/>
      <c r="V15" s="4" t="s">
        <v>31</v>
      </c>
      <c r="W15" s="3"/>
      <c r="X15" s="4" t="s">
        <v>31</v>
      </c>
      <c r="Y15" s="3"/>
      <c r="Z15" s="4" t="s">
        <v>31</v>
      </c>
      <c r="AA15" s="3"/>
      <c r="AB15" s="2">
        <v>116512415</v>
      </c>
      <c r="AC15" s="3"/>
      <c r="AD15" s="4" t="s">
        <v>31</v>
      </c>
      <c r="AE15" s="3"/>
      <c r="AF15" s="2">
        <v>550298862</v>
      </c>
      <c r="AG15" s="3"/>
    </row>
    <row r="16" spans="1:33">
      <c r="A16" s="1">
        <v>1956</v>
      </c>
      <c r="B16" s="2">
        <v>338503484</v>
      </c>
      <c r="C16" s="3"/>
      <c r="D16" s="2">
        <v>35946772</v>
      </c>
      <c r="E16" s="3"/>
      <c r="F16" s="2">
        <v>104037208</v>
      </c>
      <c r="G16" s="3"/>
      <c r="H16" s="4" t="s">
        <v>31</v>
      </c>
      <c r="I16" s="3"/>
      <c r="J16" s="2">
        <v>478487464</v>
      </c>
      <c r="K16" s="3"/>
      <c r="L16" s="4">
        <v>0</v>
      </c>
      <c r="M16" s="3"/>
      <c r="N16" s="5"/>
      <c r="O16" s="6" t="s">
        <v>32</v>
      </c>
      <c r="P16" s="2">
        <v>125236621</v>
      </c>
      <c r="Q16" s="3"/>
      <c r="R16" s="2">
        <v>151678</v>
      </c>
      <c r="S16" s="3"/>
      <c r="T16" s="4" t="s">
        <v>31</v>
      </c>
      <c r="U16" s="3"/>
      <c r="V16" s="4" t="s">
        <v>31</v>
      </c>
      <c r="W16" s="3"/>
      <c r="X16" s="4" t="s">
        <v>31</v>
      </c>
      <c r="Y16" s="3"/>
      <c r="Z16" s="4" t="s">
        <v>31</v>
      </c>
      <c r="AA16" s="3"/>
      <c r="AB16" s="2">
        <v>125388299</v>
      </c>
      <c r="AC16" s="3"/>
      <c r="AD16" s="4" t="s">
        <v>31</v>
      </c>
      <c r="AE16" s="3"/>
      <c r="AF16" s="2">
        <v>603875763</v>
      </c>
      <c r="AG16" s="3"/>
    </row>
    <row r="17" spans="1:33">
      <c r="A17" s="7">
        <v>1957</v>
      </c>
      <c r="B17" s="8">
        <v>346386207</v>
      </c>
      <c r="C17" s="9"/>
      <c r="D17" s="8">
        <v>40499357</v>
      </c>
      <c r="E17" s="9"/>
      <c r="F17" s="8">
        <v>114212525</v>
      </c>
      <c r="G17" s="9"/>
      <c r="H17" s="10" t="s">
        <v>31</v>
      </c>
      <c r="I17" s="9"/>
      <c r="J17" s="8">
        <v>501098089</v>
      </c>
      <c r="K17" s="9"/>
      <c r="L17" s="8">
        <v>9670</v>
      </c>
      <c r="M17" s="9"/>
      <c r="N17" s="11"/>
      <c r="O17" s="12" t="s">
        <v>32</v>
      </c>
      <c r="P17" s="8">
        <v>133357930</v>
      </c>
      <c r="Q17" s="9"/>
      <c r="R17" s="8">
        <v>176678</v>
      </c>
      <c r="S17" s="9"/>
      <c r="T17" s="10" t="s">
        <v>31</v>
      </c>
      <c r="U17" s="9"/>
      <c r="V17" s="10" t="s">
        <v>31</v>
      </c>
      <c r="W17" s="9"/>
      <c r="X17" s="10" t="s">
        <v>31</v>
      </c>
      <c r="Y17" s="9"/>
      <c r="Z17" s="10" t="s">
        <v>31</v>
      </c>
      <c r="AA17" s="9"/>
      <c r="AB17" s="8">
        <v>133534608</v>
      </c>
      <c r="AC17" s="9"/>
      <c r="AD17" s="10" t="s">
        <v>31</v>
      </c>
      <c r="AE17" s="9"/>
      <c r="AF17" s="8">
        <v>634642367</v>
      </c>
      <c r="AG17" s="9"/>
    </row>
    <row r="18" spans="1:33">
      <c r="A18" s="1">
        <v>1958</v>
      </c>
      <c r="B18" s="2">
        <v>344365781</v>
      </c>
      <c r="C18" s="3"/>
      <c r="D18" s="2">
        <v>40371540</v>
      </c>
      <c r="E18" s="3"/>
      <c r="F18" s="2">
        <v>119759302</v>
      </c>
      <c r="G18" s="3"/>
      <c r="H18" s="4" t="s">
        <v>31</v>
      </c>
      <c r="I18" s="3"/>
      <c r="J18" s="2">
        <v>504496623</v>
      </c>
      <c r="K18" s="3"/>
      <c r="L18" s="2">
        <v>164691</v>
      </c>
      <c r="M18" s="3"/>
      <c r="N18" s="5"/>
      <c r="O18" s="6" t="s">
        <v>32</v>
      </c>
      <c r="P18" s="2">
        <v>143614545</v>
      </c>
      <c r="Q18" s="3"/>
      <c r="R18" s="2">
        <v>175003</v>
      </c>
      <c r="S18" s="3"/>
      <c r="T18" s="4" t="s">
        <v>31</v>
      </c>
      <c r="U18" s="3"/>
      <c r="V18" s="4" t="s">
        <v>31</v>
      </c>
      <c r="W18" s="3"/>
      <c r="X18" s="4" t="s">
        <v>31</v>
      </c>
      <c r="Y18" s="3"/>
      <c r="Z18" s="4" t="s">
        <v>31</v>
      </c>
      <c r="AA18" s="3"/>
      <c r="AB18" s="2">
        <v>143789548</v>
      </c>
      <c r="AC18" s="3"/>
      <c r="AD18" s="4" t="s">
        <v>31</v>
      </c>
      <c r="AE18" s="3"/>
      <c r="AF18" s="2">
        <v>648450862</v>
      </c>
      <c r="AG18" s="3"/>
    </row>
    <row r="19" spans="1:33">
      <c r="A19" s="1">
        <v>1959</v>
      </c>
      <c r="B19" s="2">
        <v>378424210</v>
      </c>
      <c r="C19" s="3"/>
      <c r="D19" s="2">
        <v>46839719</v>
      </c>
      <c r="E19" s="3"/>
      <c r="F19" s="2">
        <v>146619391</v>
      </c>
      <c r="G19" s="3"/>
      <c r="H19" s="4" t="s">
        <v>31</v>
      </c>
      <c r="I19" s="3"/>
      <c r="J19" s="2">
        <v>571883320</v>
      </c>
      <c r="K19" s="3"/>
      <c r="L19" s="2">
        <v>188101</v>
      </c>
      <c r="M19" s="3"/>
      <c r="N19" s="5"/>
      <c r="O19" s="6" t="s">
        <v>32</v>
      </c>
      <c r="P19" s="2">
        <v>141154533</v>
      </c>
      <c r="Q19" s="3"/>
      <c r="R19" s="2">
        <v>152877</v>
      </c>
      <c r="S19" s="3"/>
      <c r="T19" s="4" t="s">
        <v>31</v>
      </c>
      <c r="U19" s="3"/>
      <c r="V19" s="4" t="s">
        <v>31</v>
      </c>
      <c r="W19" s="3"/>
      <c r="X19" s="4" t="s">
        <v>31</v>
      </c>
      <c r="Y19" s="3"/>
      <c r="Z19" s="4" t="s">
        <v>31</v>
      </c>
      <c r="AA19" s="3"/>
      <c r="AB19" s="2">
        <v>141307410</v>
      </c>
      <c r="AC19" s="3"/>
      <c r="AD19" s="4" t="s">
        <v>31</v>
      </c>
      <c r="AE19" s="3"/>
      <c r="AF19" s="2">
        <v>713378831</v>
      </c>
      <c r="AG19" s="3"/>
    </row>
    <row r="20" spans="1:33">
      <c r="A20" s="7">
        <v>1960</v>
      </c>
      <c r="B20" s="8">
        <v>403067357</v>
      </c>
      <c r="C20" s="9"/>
      <c r="D20" s="8">
        <v>47986893</v>
      </c>
      <c r="E20" s="9"/>
      <c r="F20" s="8">
        <v>157969787</v>
      </c>
      <c r="G20" s="9"/>
      <c r="H20" s="10" t="s">
        <v>31</v>
      </c>
      <c r="I20" s="9"/>
      <c r="J20" s="8">
        <v>609024037</v>
      </c>
      <c r="K20" s="9"/>
      <c r="L20" s="8">
        <v>518182</v>
      </c>
      <c r="M20" s="9"/>
      <c r="N20" s="11"/>
      <c r="O20" s="12" t="s">
        <v>32</v>
      </c>
      <c r="P20" s="8">
        <v>149440035</v>
      </c>
      <c r="Q20" s="9"/>
      <c r="R20" s="8">
        <v>140166</v>
      </c>
      <c r="S20" s="9"/>
      <c r="T20" s="10" t="s">
        <v>31</v>
      </c>
      <c r="U20" s="9"/>
      <c r="V20" s="8">
        <v>33368</v>
      </c>
      <c r="W20" s="9"/>
      <c r="X20" s="10" t="s">
        <v>31</v>
      </c>
      <c r="Y20" s="9"/>
      <c r="Z20" s="10" t="s">
        <v>31</v>
      </c>
      <c r="AA20" s="9"/>
      <c r="AB20" s="8">
        <v>149613569</v>
      </c>
      <c r="AC20" s="9"/>
      <c r="AD20" s="10" t="s">
        <v>31</v>
      </c>
      <c r="AE20" s="9"/>
      <c r="AF20" s="8">
        <v>759155788</v>
      </c>
      <c r="AG20" s="9"/>
    </row>
    <row r="21" spans="1:33">
      <c r="A21" s="1">
        <v>1961</v>
      </c>
      <c r="B21" s="2">
        <v>421870669</v>
      </c>
      <c r="C21" s="3"/>
      <c r="D21" s="2">
        <v>48519376</v>
      </c>
      <c r="E21" s="3"/>
      <c r="F21" s="2">
        <v>169285998</v>
      </c>
      <c r="G21" s="3"/>
      <c r="H21" s="4" t="s">
        <v>31</v>
      </c>
      <c r="I21" s="3"/>
      <c r="J21" s="2">
        <v>639676043</v>
      </c>
      <c r="K21" s="3"/>
      <c r="L21" s="2">
        <v>1692149</v>
      </c>
      <c r="M21" s="3"/>
      <c r="N21" s="5"/>
      <c r="O21" s="6" t="s">
        <v>32</v>
      </c>
      <c r="P21" s="2">
        <v>155536444</v>
      </c>
      <c r="Q21" s="3"/>
      <c r="R21" s="2">
        <v>125734</v>
      </c>
      <c r="S21" s="3"/>
      <c r="T21" s="4" t="s">
        <v>31</v>
      </c>
      <c r="U21" s="3"/>
      <c r="V21" s="2">
        <v>94021</v>
      </c>
      <c r="W21" s="3"/>
      <c r="X21" s="4" t="s">
        <v>31</v>
      </c>
      <c r="Y21" s="3"/>
      <c r="Z21" s="4" t="s">
        <v>31</v>
      </c>
      <c r="AA21" s="3"/>
      <c r="AB21" s="2">
        <v>155756199</v>
      </c>
      <c r="AC21" s="3"/>
      <c r="AD21" s="4" t="s">
        <v>31</v>
      </c>
      <c r="AE21" s="3"/>
      <c r="AF21" s="2">
        <v>797124391</v>
      </c>
      <c r="AG21" s="3"/>
    </row>
    <row r="22" spans="1:33">
      <c r="A22" s="1">
        <v>1962</v>
      </c>
      <c r="B22" s="2">
        <v>450249238</v>
      </c>
      <c r="C22" s="3"/>
      <c r="D22" s="2">
        <v>48879536</v>
      </c>
      <c r="E22" s="3"/>
      <c r="F22" s="2">
        <v>184301293</v>
      </c>
      <c r="G22" s="3"/>
      <c r="H22" s="4" t="s">
        <v>31</v>
      </c>
      <c r="I22" s="3"/>
      <c r="J22" s="2">
        <v>683430067</v>
      </c>
      <c r="K22" s="3"/>
      <c r="L22" s="2">
        <v>2269685</v>
      </c>
      <c r="M22" s="3"/>
      <c r="N22" s="5"/>
      <c r="O22" s="6" t="s">
        <v>32</v>
      </c>
      <c r="P22" s="2">
        <v>172015646</v>
      </c>
      <c r="Q22" s="3"/>
      <c r="R22" s="2">
        <v>127796</v>
      </c>
      <c r="S22" s="3"/>
      <c r="T22" s="4" t="s">
        <v>31</v>
      </c>
      <c r="U22" s="3"/>
      <c r="V22" s="2">
        <v>100462</v>
      </c>
      <c r="W22" s="3"/>
      <c r="X22" s="4" t="s">
        <v>31</v>
      </c>
      <c r="Y22" s="3"/>
      <c r="Z22" s="4" t="s">
        <v>31</v>
      </c>
      <c r="AA22" s="3"/>
      <c r="AB22" s="2">
        <v>172243904</v>
      </c>
      <c r="AC22" s="3"/>
      <c r="AD22" s="4" t="s">
        <v>31</v>
      </c>
      <c r="AE22" s="3"/>
      <c r="AF22" s="2">
        <v>857943656</v>
      </c>
      <c r="AG22" s="3"/>
    </row>
    <row r="23" spans="1:33">
      <c r="A23" s="7">
        <v>1963</v>
      </c>
      <c r="B23" s="8">
        <v>493926719</v>
      </c>
      <c r="C23" s="9"/>
      <c r="D23" s="8">
        <v>52001610</v>
      </c>
      <c r="E23" s="9"/>
      <c r="F23" s="8">
        <v>201602073</v>
      </c>
      <c r="G23" s="9"/>
      <c r="H23" s="10" t="s">
        <v>31</v>
      </c>
      <c r="I23" s="9"/>
      <c r="J23" s="8">
        <v>747530402</v>
      </c>
      <c r="K23" s="9"/>
      <c r="L23" s="8">
        <v>3211836</v>
      </c>
      <c r="M23" s="9"/>
      <c r="N23" s="11"/>
      <c r="O23" s="12" t="s">
        <v>32</v>
      </c>
      <c r="P23" s="8">
        <v>168990140</v>
      </c>
      <c r="Q23" s="9"/>
      <c r="R23" s="8">
        <v>127940</v>
      </c>
      <c r="S23" s="9"/>
      <c r="T23" s="10" t="s">
        <v>31</v>
      </c>
      <c r="U23" s="9"/>
      <c r="V23" s="8">
        <v>167953</v>
      </c>
      <c r="W23" s="9"/>
      <c r="X23" s="10" t="s">
        <v>31</v>
      </c>
      <c r="Y23" s="9"/>
      <c r="Z23" s="10" t="s">
        <v>31</v>
      </c>
      <c r="AA23" s="9"/>
      <c r="AB23" s="8">
        <v>169286033</v>
      </c>
      <c r="AC23" s="9"/>
      <c r="AD23" s="10" t="s">
        <v>31</v>
      </c>
      <c r="AE23" s="9"/>
      <c r="AF23" s="8">
        <v>920028271</v>
      </c>
      <c r="AG23" s="9"/>
    </row>
    <row r="24" spans="1:33">
      <c r="A24" s="1">
        <v>1964</v>
      </c>
      <c r="B24" s="2">
        <v>526230019</v>
      </c>
      <c r="C24" s="3"/>
      <c r="D24" s="2">
        <v>56953712</v>
      </c>
      <c r="E24" s="3"/>
      <c r="F24" s="2">
        <v>220038479</v>
      </c>
      <c r="G24" s="3"/>
      <c r="H24" s="4" t="s">
        <v>31</v>
      </c>
      <c r="I24" s="3"/>
      <c r="J24" s="2">
        <v>803222210</v>
      </c>
      <c r="K24" s="3"/>
      <c r="L24" s="2">
        <v>3342743</v>
      </c>
      <c r="M24" s="3"/>
      <c r="N24" s="5"/>
      <c r="O24" s="6" t="s">
        <v>32</v>
      </c>
      <c r="P24" s="2">
        <v>180301506</v>
      </c>
      <c r="Q24" s="3"/>
      <c r="R24" s="2">
        <v>148076</v>
      </c>
      <c r="S24" s="3"/>
      <c r="T24" s="4" t="s">
        <v>31</v>
      </c>
      <c r="U24" s="3"/>
      <c r="V24" s="2">
        <v>203791</v>
      </c>
      <c r="W24" s="3"/>
      <c r="X24" s="4" t="s">
        <v>31</v>
      </c>
      <c r="Y24" s="3"/>
      <c r="Z24" s="4" t="s">
        <v>31</v>
      </c>
      <c r="AA24" s="3"/>
      <c r="AB24" s="2">
        <v>180653373</v>
      </c>
      <c r="AC24" s="3"/>
      <c r="AD24" s="4" t="s">
        <v>31</v>
      </c>
      <c r="AE24" s="3"/>
      <c r="AF24" s="2">
        <v>987218326</v>
      </c>
      <c r="AG24" s="3"/>
    </row>
    <row r="25" spans="1:33">
      <c r="A25" s="1">
        <v>1965</v>
      </c>
      <c r="B25" s="2">
        <v>570925951</v>
      </c>
      <c r="C25" s="3"/>
      <c r="D25" s="2">
        <v>64801224</v>
      </c>
      <c r="E25" s="3"/>
      <c r="F25" s="2">
        <v>221559434</v>
      </c>
      <c r="G25" s="3"/>
      <c r="H25" s="4" t="s">
        <v>31</v>
      </c>
      <c r="I25" s="3"/>
      <c r="J25" s="2">
        <v>857286609</v>
      </c>
      <c r="K25" s="3"/>
      <c r="L25" s="2">
        <v>3656699</v>
      </c>
      <c r="M25" s="3"/>
      <c r="N25" s="5"/>
      <c r="O25" s="6" t="s">
        <v>32</v>
      </c>
      <c r="P25" s="2">
        <v>196984345</v>
      </c>
      <c r="Q25" s="3"/>
      <c r="R25" s="2">
        <v>268804</v>
      </c>
      <c r="S25" s="3"/>
      <c r="T25" s="4" t="s">
        <v>31</v>
      </c>
      <c r="U25" s="3"/>
      <c r="V25" s="2">
        <v>189214</v>
      </c>
      <c r="W25" s="3"/>
      <c r="X25" s="4" t="s">
        <v>31</v>
      </c>
      <c r="Y25" s="3"/>
      <c r="Z25" s="4" t="s">
        <v>31</v>
      </c>
      <c r="AA25" s="3"/>
      <c r="AB25" s="2">
        <v>197442363</v>
      </c>
      <c r="AC25" s="3"/>
      <c r="AD25" s="4" t="s">
        <v>31</v>
      </c>
      <c r="AE25" s="3"/>
      <c r="AF25" s="4">
        <v>1058385671</v>
      </c>
      <c r="AG25" s="3"/>
    </row>
    <row r="26" spans="1:33">
      <c r="A26" s="7">
        <v>1966</v>
      </c>
      <c r="B26" s="8">
        <v>613474800</v>
      </c>
      <c r="C26" s="9"/>
      <c r="D26" s="8">
        <v>78926172</v>
      </c>
      <c r="E26" s="9"/>
      <c r="F26" s="8">
        <v>251151562</v>
      </c>
      <c r="G26" s="9"/>
      <c r="H26" s="10" t="s">
        <v>31</v>
      </c>
      <c r="I26" s="9"/>
      <c r="J26" s="8">
        <v>943552534</v>
      </c>
      <c r="K26" s="9"/>
      <c r="L26" s="8">
        <v>5519909</v>
      </c>
      <c r="M26" s="9"/>
      <c r="N26" s="11"/>
      <c r="O26" s="12" t="s">
        <v>32</v>
      </c>
      <c r="P26" s="8">
        <v>197937538</v>
      </c>
      <c r="Q26" s="9"/>
      <c r="R26" s="8">
        <v>333926</v>
      </c>
      <c r="S26" s="9"/>
      <c r="T26" s="10" t="s">
        <v>31</v>
      </c>
      <c r="U26" s="9"/>
      <c r="V26" s="8">
        <v>187988</v>
      </c>
      <c r="W26" s="9"/>
      <c r="X26" s="10" t="s">
        <v>31</v>
      </c>
      <c r="Y26" s="9"/>
      <c r="Z26" s="10" t="s">
        <v>31</v>
      </c>
      <c r="AA26" s="9"/>
      <c r="AB26" s="8">
        <v>198459452</v>
      </c>
      <c r="AC26" s="9"/>
      <c r="AD26" s="10" t="s">
        <v>31</v>
      </c>
      <c r="AE26" s="9"/>
      <c r="AF26" s="10">
        <v>1147531895</v>
      </c>
      <c r="AG26" s="9"/>
    </row>
    <row r="27" spans="1:33">
      <c r="A27" s="1">
        <v>1967</v>
      </c>
      <c r="B27" s="2">
        <v>630483363</v>
      </c>
      <c r="C27" s="3"/>
      <c r="D27" s="2">
        <v>89270724</v>
      </c>
      <c r="E27" s="3"/>
      <c r="F27" s="2">
        <v>264805785</v>
      </c>
      <c r="G27" s="3"/>
      <c r="H27" s="4" t="s">
        <v>31</v>
      </c>
      <c r="I27" s="3"/>
      <c r="J27" s="2">
        <v>984559872</v>
      </c>
      <c r="K27" s="3"/>
      <c r="L27" s="2">
        <v>7655214</v>
      </c>
      <c r="M27" s="3"/>
      <c r="N27" s="5"/>
      <c r="O27" s="6" t="s">
        <v>32</v>
      </c>
      <c r="P27" s="2">
        <v>224948605</v>
      </c>
      <c r="Q27" s="3"/>
      <c r="R27" s="2">
        <v>315688</v>
      </c>
      <c r="S27" s="3"/>
      <c r="T27" s="4" t="s">
        <v>31</v>
      </c>
      <c r="U27" s="3"/>
      <c r="V27" s="2">
        <v>316309</v>
      </c>
      <c r="W27" s="3"/>
      <c r="X27" s="4" t="s">
        <v>31</v>
      </c>
      <c r="Y27" s="3"/>
      <c r="Z27" s="4" t="s">
        <v>31</v>
      </c>
      <c r="AA27" s="3"/>
      <c r="AB27" s="2">
        <v>225580602</v>
      </c>
      <c r="AC27" s="3"/>
      <c r="AD27" s="4" t="s">
        <v>31</v>
      </c>
      <c r="AE27" s="3"/>
      <c r="AF27" s="4">
        <v>1217795688</v>
      </c>
      <c r="AG27" s="3"/>
    </row>
    <row r="28" spans="1:33">
      <c r="A28" s="1">
        <v>1968</v>
      </c>
      <c r="B28" s="2">
        <v>684904580</v>
      </c>
      <c r="C28" s="3"/>
      <c r="D28" s="2">
        <v>104275833</v>
      </c>
      <c r="E28" s="3"/>
      <c r="F28" s="2">
        <v>304432723</v>
      </c>
      <c r="G28" s="3"/>
      <c r="H28" s="4" t="s">
        <v>31</v>
      </c>
      <c r="I28" s="3"/>
      <c r="J28" s="4">
        <v>1093613136</v>
      </c>
      <c r="K28" s="3"/>
      <c r="L28" s="2">
        <v>12528419</v>
      </c>
      <c r="M28" s="3"/>
      <c r="N28" s="5"/>
      <c r="O28" s="6" t="s">
        <v>32</v>
      </c>
      <c r="P28" s="2">
        <v>225873158</v>
      </c>
      <c r="Q28" s="3"/>
      <c r="R28" s="2">
        <v>375062</v>
      </c>
      <c r="S28" s="3"/>
      <c r="T28" s="4" t="s">
        <v>31</v>
      </c>
      <c r="U28" s="3"/>
      <c r="V28" s="2">
        <v>435826</v>
      </c>
      <c r="W28" s="3"/>
      <c r="X28" s="4" t="s">
        <v>31</v>
      </c>
      <c r="Y28" s="3"/>
      <c r="Z28" s="4" t="s">
        <v>31</v>
      </c>
      <c r="AA28" s="3"/>
      <c r="AB28" s="2">
        <v>226684046</v>
      </c>
      <c r="AC28" s="3"/>
      <c r="AD28" s="4" t="s">
        <v>31</v>
      </c>
      <c r="AE28" s="3"/>
      <c r="AF28" s="4">
        <v>1332825601</v>
      </c>
      <c r="AG28" s="3"/>
    </row>
    <row r="29" spans="1:33">
      <c r="A29" s="7">
        <v>1969</v>
      </c>
      <c r="B29" s="8">
        <v>706001240</v>
      </c>
      <c r="C29" s="9"/>
      <c r="D29" s="8">
        <v>137847152</v>
      </c>
      <c r="E29" s="9"/>
      <c r="F29" s="8">
        <v>333278945</v>
      </c>
      <c r="G29" s="9"/>
      <c r="H29" s="10" t="s">
        <v>31</v>
      </c>
      <c r="I29" s="9"/>
      <c r="J29" s="10">
        <v>1177127337</v>
      </c>
      <c r="K29" s="9"/>
      <c r="L29" s="8">
        <v>13927839</v>
      </c>
      <c r="M29" s="9"/>
      <c r="N29" s="11"/>
      <c r="O29" s="12" t="s">
        <v>32</v>
      </c>
      <c r="P29" s="8">
        <v>253468237</v>
      </c>
      <c r="Q29" s="9"/>
      <c r="R29" s="8">
        <v>319933</v>
      </c>
      <c r="S29" s="9"/>
      <c r="T29" s="10" t="s">
        <v>31</v>
      </c>
      <c r="U29" s="9"/>
      <c r="V29" s="8">
        <v>614710</v>
      </c>
      <c r="W29" s="9"/>
      <c r="X29" s="10" t="s">
        <v>31</v>
      </c>
      <c r="Y29" s="9"/>
      <c r="Z29" s="10" t="s">
        <v>31</v>
      </c>
      <c r="AA29" s="9"/>
      <c r="AB29" s="8">
        <v>254402880</v>
      </c>
      <c r="AC29" s="9"/>
      <c r="AD29" s="10" t="s">
        <v>31</v>
      </c>
      <c r="AE29" s="9"/>
      <c r="AF29" s="10">
        <v>1445458056</v>
      </c>
      <c r="AG29" s="9"/>
    </row>
    <row r="30" spans="1:33">
      <c r="A30" s="1">
        <v>1970</v>
      </c>
      <c r="B30" s="2">
        <v>704394479</v>
      </c>
      <c r="C30" s="3"/>
      <c r="D30" s="2">
        <v>184183402</v>
      </c>
      <c r="E30" s="3"/>
      <c r="F30" s="2">
        <v>372890063</v>
      </c>
      <c r="G30" s="3"/>
      <c r="H30" s="4" t="s">
        <v>31</v>
      </c>
      <c r="I30" s="3"/>
      <c r="J30" s="4">
        <v>1261467944</v>
      </c>
      <c r="K30" s="3"/>
      <c r="L30" s="2">
        <v>21804448</v>
      </c>
      <c r="M30" s="3"/>
      <c r="N30" s="5"/>
      <c r="O30" s="6" t="s">
        <v>32</v>
      </c>
      <c r="P30" s="2">
        <v>250957442</v>
      </c>
      <c r="Q30" s="3"/>
      <c r="R30" s="2">
        <v>136000</v>
      </c>
      <c r="S30" s="3"/>
      <c r="T30" s="2">
        <v>220450</v>
      </c>
      <c r="U30" s="3"/>
      <c r="V30" s="2">
        <v>525183</v>
      </c>
      <c r="W30" s="3"/>
      <c r="X30" s="4" t="s">
        <v>31</v>
      </c>
      <c r="Y30" s="3"/>
      <c r="Z30" s="4" t="s">
        <v>31</v>
      </c>
      <c r="AA30" s="3"/>
      <c r="AB30" s="2">
        <v>251839075</v>
      </c>
      <c r="AC30" s="3"/>
      <c r="AD30" s="4" t="s">
        <v>31</v>
      </c>
      <c r="AE30" s="3"/>
      <c r="AF30" s="4">
        <v>1535111467</v>
      </c>
      <c r="AG30" s="3"/>
    </row>
    <row r="31" spans="1:33">
      <c r="A31" s="1">
        <v>1971</v>
      </c>
      <c r="B31" s="2">
        <v>713102454</v>
      </c>
      <c r="C31" s="3"/>
      <c r="D31" s="2">
        <v>220225423</v>
      </c>
      <c r="E31" s="3"/>
      <c r="F31" s="2">
        <v>374030784</v>
      </c>
      <c r="G31" s="3"/>
      <c r="H31" s="4" t="s">
        <v>31</v>
      </c>
      <c r="I31" s="3"/>
      <c r="J31" s="4">
        <v>1307358661</v>
      </c>
      <c r="K31" s="3"/>
      <c r="L31" s="2">
        <v>38104545</v>
      </c>
      <c r="M31" s="3"/>
      <c r="N31" s="5"/>
      <c r="O31" s="6" t="s">
        <v>32</v>
      </c>
      <c r="P31" s="2">
        <v>269531459</v>
      </c>
      <c r="Q31" s="3"/>
      <c r="R31" s="2">
        <v>111330</v>
      </c>
      <c r="S31" s="3"/>
      <c r="T31" s="2">
        <v>199869</v>
      </c>
      <c r="U31" s="3"/>
      <c r="V31" s="2">
        <v>547752</v>
      </c>
      <c r="W31" s="3"/>
      <c r="X31" s="4" t="s">
        <v>31</v>
      </c>
      <c r="Y31" s="3"/>
      <c r="Z31" s="4" t="s">
        <v>31</v>
      </c>
      <c r="AA31" s="3"/>
      <c r="AB31" s="2">
        <v>270390410</v>
      </c>
      <c r="AC31" s="3"/>
      <c r="AD31" s="4" t="s">
        <v>31</v>
      </c>
      <c r="AE31" s="3"/>
      <c r="AF31" s="4">
        <v>1615853616</v>
      </c>
      <c r="AG31" s="3"/>
    </row>
    <row r="32" spans="1:33">
      <c r="A32" s="7">
        <v>1972</v>
      </c>
      <c r="B32" s="8">
        <v>771131265</v>
      </c>
      <c r="C32" s="9"/>
      <c r="D32" s="8">
        <v>274295961</v>
      </c>
      <c r="E32" s="9"/>
      <c r="F32" s="8">
        <v>375747796</v>
      </c>
      <c r="G32" s="9"/>
      <c r="H32" s="10" t="s">
        <v>31</v>
      </c>
      <c r="I32" s="9"/>
      <c r="J32" s="10">
        <v>1421175022</v>
      </c>
      <c r="K32" s="9"/>
      <c r="L32" s="8">
        <v>54091135</v>
      </c>
      <c r="M32" s="9"/>
      <c r="N32" s="11"/>
      <c r="O32" s="12" t="s">
        <v>32</v>
      </c>
      <c r="P32" s="8">
        <v>275928828</v>
      </c>
      <c r="Q32" s="9"/>
      <c r="R32" s="8">
        <v>130859</v>
      </c>
      <c r="S32" s="9"/>
      <c r="T32" s="8">
        <v>199774</v>
      </c>
      <c r="U32" s="9"/>
      <c r="V32" s="8">
        <v>1452795</v>
      </c>
      <c r="W32" s="9"/>
      <c r="X32" s="10" t="s">
        <v>31</v>
      </c>
      <c r="Y32" s="9"/>
      <c r="Z32" s="10" t="s">
        <v>31</v>
      </c>
      <c r="AA32" s="9"/>
      <c r="AB32" s="8">
        <v>277712256</v>
      </c>
      <c r="AC32" s="9"/>
      <c r="AD32" s="10" t="s">
        <v>31</v>
      </c>
      <c r="AE32" s="9"/>
      <c r="AF32" s="10">
        <v>1752978413</v>
      </c>
      <c r="AG32" s="9"/>
    </row>
    <row r="33" spans="1:33">
      <c r="A33" s="1">
        <v>1973</v>
      </c>
      <c r="B33" s="2">
        <v>847651470</v>
      </c>
      <c r="C33" s="3"/>
      <c r="D33" s="2">
        <v>314342926</v>
      </c>
      <c r="E33" s="3"/>
      <c r="F33" s="2">
        <v>340858192</v>
      </c>
      <c r="G33" s="3"/>
      <c r="H33" s="4" t="s">
        <v>31</v>
      </c>
      <c r="I33" s="3"/>
      <c r="J33" s="4">
        <v>1502852588</v>
      </c>
      <c r="K33" s="3"/>
      <c r="L33" s="2">
        <v>83479463</v>
      </c>
      <c r="M33" s="3"/>
      <c r="N33" s="5"/>
      <c r="O33" s="6" t="s">
        <v>32</v>
      </c>
      <c r="P33" s="2">
        <v>275430574</v>
      </c>
      <c r="Q33" s="3"/>
      <c r="R33" s="2">
        <v>130403</v>
      </c>
      <c r="S33" s="3"/>
      <c r="T33" s="2">
        <v>197890</v>
      </c>
      <c r="U33" s="3"/>
      <c r="V33" s="2">
        <v>1965713</v>
      </c>
      <c r="W33" s="3"/>
      <c r="X33" s="4" t="s">
        <v>31</v>
      </c>
      <c r="Y33" s="3"/>
      <c r="Z33" s="4" t="s">
        <v>31</v>
      </c>
      <c r="AA33" s="3"/>
      <c r="AB33" s="2">
        <v>277724580</v>
      </c>
      <c r="AC33" s="3"/>
      <c r="AD33" s="4" t="s">
        <v>31</v>
      </c>
      <c r="AE33" s="3"/>
      <c r="AF33" s="4">
        <v>1864056631</v>
      </c>
      <c r="AG33" s="3"/>
    </row>
    <row r="34" spans="1:33">
      <c r="A34" s="1">
        <v>1974</v>
      </c>
      <c r="B34" s="2">
        <v>828432921</v>
      </c>
      <c r="C34" s="3"/>
      <c r="D34" s="2">
        <v>300930538</v>
      </c>
      <c r="E34" s="3"/>
      <c r="F34" s="2">
        <v>320065088</v>
      </c>
      <c r="G34" s="3"/>
      <c r="H34" s="4" t="s">
        <v>31</v>
      </c>
      <c r="I34" s="3"/>
      <c r="J34" s="4">
        <v>1449428547</v>
      </c>
      <c r="K34" s="3"/>
      <c r="L34" s="2">
        <v>113975740</v>
      </c>
      <c r="M34" s="3"/>
      <c r="N34" s="5"/>
      <c r="O34" s="6" t="s">
        <v>32</v>
      </c>
      <c r="P34" s="2">
        <v>304211805</v>
      </c>
      <c r="Q34" s="3"/>
      <c r="R34" s="2">
        <v>68523</v>
      </c>
      <c r="S34" s="3"/>
      <c r="T34" s="2">
        <v>182154</v>
      </c>
      <c r="U34" s="3"/>
      <c r="V34" s="2">
        <v>2452636</v>
      </c>
      <c r="W34" s="3"/>
      <c r="X34" s="4" t="s">
        <v>31</v>
      </c>
      <c r="Y34" s="3"/>
      <c r="Z34" s="4" t="s">
        <v>31</v>
      </c>
      <c r="AA34" s="3"/>
      <c r="AB34" s="2">
        <v>306915118</v>
      </c>
      <c r="AC34" s="3"/>
      <c r="AD34" s="4" t="s">
        <v>31</v>
      </c>
      <c r="AE34" s="3"/>
      <c r="AF34" s="4">
        <v>1870319405</v>
      </c>
      <c r="AG34" s="3"/>
    </row>
    <row r="35" spans="1:33">
      <c r="A35" s="7">
        <v>1975</v>
      </c>
      <c r="B35" s="8">
        <v>852786222</v>
      </c>
      <c r="C35" s="9"/>
      <c r="D35" s="8">
        <v>289094900</v>
      </c>
      <c r="E35" s="9"/>
      <c r="F35" s="8">
        <v>299778408</v>
      </c>
      <c r="G35" s="9"/>
      <c r="H35" s="10" t="s">
        <v>31</v>
      </c>
      <c r="I35" s="9"/>
      <c r="J35" s="10">
        <v>1441659530</v>
      </c>
      <c r="K35" s="9"/>
      <c r="L35" s="8">
        <v>172505075</v>
      </c>
      <c r="M35" s="9"/>
      <c r="N35" s="11"/>
      <c r="O35" s="12" t="s">
        <v>32</v>
      </c>
      <c r="P35" s="8">
        <v>303152673</v>
      </c>
      <c r="Q35" s="9"/>
      <c r="R35" s="8">
        <v>17551</v>
      </c>
      <c r="S35" s="9"/>
      <c r="T35" s="8">
        <v>173568</v>
      </c>
      <c r="U35" s="9"/>
      <c r="V35" s="8">
        <v>3246172</v>
      </c>
      <c r="W35" s="9"/>
      <c r="X35" s="10" t="s">
        <v>31</v>
      </c>
      <c r="Y35" s="9"/>
      <c r="Z35" s="10" t="s">
        <v>31</v>
      </c>
      <c r="AA35" s="9"/>
      <c r="AB35" s="8">
        <v>306589964</v>
      </c>
      <c r="AC35" s="9"/>
      <c r="AD35" s="10" t="s">
        <v>31</v>
      </c>
      <c r="AE35" s="9"/>
      <c r="AF35" s="10">
        <v>1920754569</v>
      </c>
      <c r="AG35" s="9"/>
    </row>
    <row r="36" spans="1:33">
      <c r="A36" s="1">
        <v>1976</v>
      </c>
      <c r="B36" s="2">
        <v>944390993</v>
      </c>
      <c r="C36" s="3"/>
      <c r="D36" s="2">
        <v>319988137</v>
      </c>
      <c r="E36" s="3"/>
      <c r="F36" s="2">
        <v>294623911</v>
      </c>
      <c r="G36" s="3"/>
      <c r="H36" s="4" t="s">
        <v>31</v>
      </c>
      <c r="I36" s="3"/>
      <c r="J36" s="4">
        <v>1559003041</v>
      </c>
      <c r="K36" s="3"/>
      <c r="L36" s="2">
        <v>191103531</v>
      </c>
      <c r="M36" s="3"/>
      <c r="N36" s="5"/>
      <c r="O36" s="6" t="s">
        <v>32</v>
      </c>
      <c r="P36" s="2">
        <v>286924238</v>
      </c>
      <c r="Q36" s="3"/>
      <c r="R36" s="2">
        <v>84386</v>
      </c>
      <c r="S36" s="3"/>
      <c r="T36" s="2">
        <v>182078</v>
      </c>
      <c r="U36" s="3"/>
      <c r="V36" s="2">
        <v>3616407</v>
      </c>
      <c r="W36" s="3"/>
      <c r="X36" s="4" t="s">
        <v>31</v>
      </c>
      <c r="Y36" s="3"/>
      <c r="Z36" s="4" t="s">
        <v>31</v>
      </c>
      <c r="AA36" s="3"/>
      <c r="AB36" s="2">
        <v>290807109</v>
      </c>
      <c r="AC36" s="3"/>
      <c r="AD36" s="4" t="s">
        <v>31</v>
      </c>
      <c r="AE36" s="3"/>
      <c r="AF36" s="4">
        <v>2040913681</v>
      </c>
      <c r="AG36" s="3"/>
    </row>
    <row r="37" spans="1:33">
      <c r="A37" s="1">
        <v>1977</v>
      </c>
      <c r="B37" s="2">
        <v>985218596</v>
      </c>
      <c r="C37" s="3"/>
      <c r="D37" s="2">
        <v>358178822</v>
      </c>
      <c r="E37" s="3"/>
      <c r="F37" s="2">
        <v>305504859</v>
      </c>
      <c r="G37" s="3"/>
      <c r="H37" s="4" t="s">
        <v>31</v>
      </c>
      <c r="I37" s="3"/>
      <c r="J37" s="4">
        <v>1648902277</v>
      </c>
      <c r="K37" s="3"/>
      <c r="L37" s="2">
        <v>250883283</v>
      </c>
      <c r="M37" s="3"/>
      <c r="N37" s="5"/>
      <c r="O37" s="6" t="s">
        <v>32</v>
      </c>
      <c r="P37" s="2">
        <v>223598687</v>
      </c>
      <c r="Q37" s="3"/>
      <c r="R37" s="2">
        <v>307634</v>
      </c>
      <c r="S37" s="3"/>
      <c r="T37" s="2">
        <v>173271</v>
      </c>
      <c r="U37" s="3"/>
      <c r="V37" s="2">
        <v>3582335</v>
      </c>
      <c r="W37" s="3"/>
      <c r="X37" s="4" t="s">
        <v>31</v>
      </c>
      <c r="Y37" s="3"/>
      <c r="Z37" s="4" t="s">
        <v>31</v>
      </c>
      <c r="AA37" s="3"/>
      <c r="AB37" s="2">
        <v>227661927</v>
      </c>
      <c r="AC37" s="3"/>
      <c r="AD37" s="4" t="s">
        <v>31</v>
      </c>
      <c r="AE37" s="3"/>
      <c r="AF37" s="4">
        <v>2127447487</v>
      </c>
      <c r="AG37" s="3"/>
    </row>
    <row r="38" spans="1:33">
      <c r="A38" s="7">
        <v>1978</v>
      </c>
      <c r="B38" s="8">
        <v>975742083</v>
      </c>
      <c r="C38" s="9"/>
      <c r="D38" s="8">
        <v>365060441</v>
      </c>
      <c r="E38" s="9"/>
      <c r="F38" s="8">
        <v>305390836</v>
      </c>
      <c r="G38" s="9"/>
      <c r="H38" s="10" t="s">
        <v>31</v>
      </c>
      <c r="I38" s="9"/>
      <c r="J38" s="10">
        <v>1646193360</v>
      </c>
      <c r="K38" s="9"/>
      <c r="L38" s="8">
        <v>276403070</v>
      </c>
      <c r="M38" s="9"/>
      <c r="N38" s="11"/>
      <c r="O38" s="12" t="s">
        <v>32</v>
      </c>
      <c r="P38" s="8">
        <v>283465224</v>
      </c>
      <c r="Q38" s="9"/>
      <c r="R38" s="8">
        <v>197193</v>
      </c>
      <c r="S38" s="9"/>
      <c r="T38" s="8">
        <v>140434</v>
      </c>
      <c r="U38" s="9"/>
      <c r="V38" s="8">
        <v>2977630</v>
      </c>
      <c r="W38" s="9"/>
      <c r="X38" s="10" t="s">
        <v>31</v>
      </c>
      <c r="Y38" s="9"/>
      <c r="Z38" s="10" t="s">
        <v>31</v>
      </c>
      <c r="AA38" s="9"/>
      <c r="AB38" s="8">
        <v>286780481</v>
      </c>
      <c r="AC38" s="9"/>
      <c r="AD38" s="10" t="s">
        <v>31</v>
      </c>
      <c r="AE38" s="9"/>
      <c r="AF38" s="10">
        <v>2209376911</v>
      </c>
      <c r="AG38" s="9"/>
    </row>
    <row r="39" spans="1:33">
      <c r="A39" s="1">
        <v>1979</v>
      </c>
      <c r="B39" s="4">
        <v>1075037091</v>
      </c>
      <c r="C39" s="3"/>
      <c r="D39" s="2">
        <v>303525209</v>
      </c>
      <c r="E39" s="3"/>
      <c r="F39" s="2">
        <v>329485107</v>
      </c>
      <c r="G39" s="3"/>
      <c r="H39" s="4" t="s">
        <v>31</v>
      </c>
      <c r="I39" s="3"/>
      <c r="J39" s="4">
        <v>1708047407</v>
      </c>
      <c r="K39" s="3"/>
      <c r="L39" s="2">
        <v>255154623</v>
      </c>
      <c r="M39" s="3"/>
      <c r="N39" s="5"/>
      <c r="O39" s="6" t="s">
        <v>32</v>
      </c>
      <c r="P39" s="2">
        <v>283075976</v>
      </c>
      <c r="Q39" s="3"/>
      <c r="R39" s="2">
        <v>299859</v>
      </c>
      <c r="S39" s="3"/>
      <c r="T39" s="2">
        <v>198192</v>
      </c>
      <c r="U39" s="3"/>
      <c r="V39" s="2">
        <v>3888968</v>
      </c>
      <c r="W39" s="3"/>
      <c r="X39" s="4" t="s">
        <v>31</v>
      </c>
      <c r="Y39" s="3"/>
      <c r="Z39" s="4" t="s">
        <v>31</v>
      </c>
      <c r="AA39" s="3"/>
      <c r="AB39" s="2">
        <v>287462995</v>
      </c>
      <c r="AC39" s="3"/>
      <c r="AD39" s="4" t="s">
        <v>31</v>
      </c>
      <c r="AE39" s="3"/>
      <c r="AF39" s="4">
        <v>2250665025</v>
      </c>
      <c r="AG39" s="3"/>
    </row>
    <row r="40" spans="1:33">
      <c r="A40" s="1">
        <v>1980</v>
      </c>
      <c r="B40" s="4">
        <v>1161562368</v>
      </c>
      <c r="C40" s="3"/>
      <c r="D40" s="2">
        <v>245994189</v>
      </c>
      <c r="E40" s="3"/>
      <c r="F40" s="2">
        <v>346239900</v>
      </c>
      <c r="G40" s="3"/>
      <c r="H40" s="4" t="s">
        <v>31</v>
      </c>
      <c r="I40" s="3"/>
      <c r="J40" s="4">
        <v>1753796457</v>
      </c>
      <c r="K40" s="3"/>
      <c r="L40" s="2">
        <v>251115575</v>
      </c>
      <c r="M40" s="3"/>
      <c r="N40" s="5"/>
      <c r="O40" s="6" t="s">
        <v>32</v>
      </c>
      <c r="P40" s="2">
        <v>279182090</v>
      </c>
      <c r="Q40" s="3"/>
      <c r="R40" s="2">
        <v>275366</v>
      </c>
      <c r="S40" s="3"/>
      <c r="T40" s="2">
        <v>157797</v>
      </c>
      <c r="U40" s="3"/>
      <c r="V40" s="2">
        <v>5073079</v>
      </c>
      <c r="W40" s="3"/>
      <c r="X40" s="4" t="s">
        <v>31</v>
      </c>
      <c r="Y40" s="3"/>
      <c r="Z40" s="4" t="s">
        <v>31</v>
      </c>
      <c r="AA40" s="3"/>
      <c r="AB40" s="2">
        <v>284688332</v>
      </c>
      <c r="AC40" s="3"/>
      <c r="AD40" s="4" t="s">
        <v>31</v>
      </c>
      <c r="AE40" s="3"/>
      <c r="AF40" s="4">
        <v>2289600364</v>
      </c>
      <c r="AG40" s="3"/>
    </row>
    <row r="41" spans="1:33">
      <c r="A41" s="7">
        <v>1981</v>
      </c>
      <c r="B41" s="10">
        <v>1203203232</v>
      </c>
      <c r="C41" s="9"/>
      <c r="D41" s="8">
        <v>206420775</v>
      </c>
      <c r="E41" s="9"/>
      <c r="F41" s="8">
        <v>345777173</v>
      </c>
      <c r="G41" s="9"/>
      <c r="H41" s="10" t="s">
        <v>31</v>
      </c>
      <c r="I41" s="9"/>
      <c r="J41" s="10">
        <v>1755401180</v>
      </c>
      <c r="K41" s="9"/>
      <c r="L41" s="8">
        <v>272673503</v>
      </c>
      <c r="M41" s="9"/>
      <c r="N41" s="11"/>
      <c r="O41" s="12" t="s">
        <v>32</v>
      </c>
      <c r="P41" s="8">
        <v>263844664</v>
      </c>
      <c r="Q41" s="9"/>
      <c r="R41" s="8">
        <v>245201</v>
      </c>
      <c r="S41" s="9"/>
      <c r="T41" s="8">
        <v>122628</v>
      </c>
      <c r="U41" s="9"/>
      <c r="V41" s="8">
        <v>5686163</v>
      </c>
      <c r="W41" s="9"/>
      <c r="X41" s="10" t="s">
        <v>31</v>
      </c>
      <c r="Y41" s="9"/>
      <c r="Z41" s="10" t="s">
        <v>31</v>
      </c>
      <c r="AA41" s="9"/>
      <c r="AB41" s="8">
        <v>269898656</v>
      </c>
      <c r="AC41" s="9"/>
      <c r="AD41" s="10" t="s">
        <v>31</v>
      </c>
      <c r="AE41" s="9"/>
      <c r="AF41" s="10">
        <v>2297973339</v>
      </c>
      <c r="AG41" s="9"/>
    </row>
    <row r="42" spans="1:33">
      <c r="A42" s="1">
        <v>1982</v>
      </c>
      <c r="B42" s="4">
        <v>1192004204</v>
      </c>
      <c r="C42" s="3"/>
      <c r="D42" s="2">
        <v>146797490</v>
      </c>
      <c r="E42" s="3"/>
      <c r="F42" s="2">
        <v>305259749</v>
      </c>
      <c r="G42" s="3"/>
      <c r="H42" s="4" t="s">
        <v>31</v>
      </c>
      <c r="I42" s="3"/>
      <c r="J42" s="4">
        <v>1644061443</v>
      </c>
      <c r="K42" s="3"/>
      <c r="L42" s="2">
        <v>282773248</v>
      </c>
      <c r="M42" s="3"/>
      <c r="N42" s="5"/>
      <c r="O42" s="6" t="s">
        <v>32</v>
      </c>
      <c r="P42" s="2">
        <v>312374013</v>
      </c>
      <c r="Q42" s="3"/>
      <c r="R42" s="2">
        <v>195940</v>
      </c>
      <c r="S42" s="3"/>
      <c r="T42" s="2">
        <v>124979</v>
      </c>
      <c r="U42" s="3"/>
      <c r="V42" s="2">
        <v>4842865</v>
      </c>
      <c r="W42" s="3"/>
      <c r="X42" s="4" t="s">
        <v>31</v>
      </c>
      <c r="Y42" s="3"/>
      <c r="Z42" s="4" t="s">
        <v>31</v>
      </c>
      <c r="AA42" s="3"/>
      <c r="AB42" s="2">
        <v>317537797</v>
      </c>
      <c r="AC42" s="3"/>
      <c r="AD42" s="4" t="s">
        <v>31</v>
      </c>
      <c r="AE42" s="3"/>
      <c r="AF42" s="4">
        <v>2244372488</v>
      </c>
      <c r="AG42" s="3"/>
    </row>
    <row r="43" spans="1:33">
      <c r="A43" s="1">
        <v>1983</v>
      </c>
      <c r="B43" s="4">
        <v>1259424279</v>
      </c>
      <c r="C43" s="3"/>
      <c r="D43" s="2">
        <v>144498593</v>
      </c>
      <c r="E43" s="3"/>
      <c r="F43" s="2">
        <v>274098458</v>
      </c>
      <c r="G43" s="3"/>
      <c r="H43" s="4" t="s">
        <v>31</v>
      </c>
      <c r="I43" s="3"/>
      <c r="J43" s="4">
        <v>1678021330</v>
      </c>
      <c r="K43" s="3"/>
      <c r="L43" s="2">
        <v>293677119</v>
      </c>
      <c r="M43" s="3"/>
      <c r="N43" s="5"/>
      <c r="O43" s="6" t="s">
        <v>32</v>
      </c>
      <c r="P43" s="2">
        <v>335290855</v>
      </c>
      <c r="Q43" s="3"/>
      <c r="R43" s="2">
        <v>215867</v>
      </c>
      <c r="S43" s="3"/>
      <c r="T43" s="2">
        <v>162745</v>
      </c>
      <c r="U43" s="3"/>
      <c r="V43" s="2">
        <v>6075101</v>
      </c>
      <c r="W43" s="3"/>
      <c r="X43" s="4" t="s">
        <v>31</v>
      </c>
      <c r="Y43" s="3"/>
      <c r="Z43" s="2">
        <v>2668</v>
      </c>
      <c r="AA43" s="3"/>
      <c r="AB43" s="2">
        <v>341747236</v>
      </c>
      <c r="AC43" s="3"/>
      <c r="AD43" s="4" t="s">
        <v>31</v>
      </c>
      <c r="AE43" s="3"/>
      <c r="AF43" s="4">
        <v>2313445685</v>
      </c>
      <c r="AG43" s="3"/>
    </row>
    <row r="44" spans="1:33">
      <c r="A44" s="7">
        <v>1984</v>
      </c>
      <c r="B44" s="10">
        <v>1341680752</v>
      </c>
      <c r="C44" s="9"/>
      <c r="D44" s="8">
        <v>119807913</v>
      </c>
      <c r="E44" s="9"/>
      <c r="F44" s="8">
        <v>297393596</v>
      </c>
      <c r="G44" s="9"/>
      <c r="H44" s="10" t="s">
        <v>31</v>
      </c>
      <c r="I44" s="9"/>
      <c r="J44" s="10">
        <v>1758882261</v>
      </c>
      <c r="K44" s="9"/>
      <c r="L44" s="8">
        <v>327633549</v>
      </c>
      <c r="M44" s="9"/>
      <c r="N44" s="11"/>
      <c r="O44" s="12" t="s">
        <v>32</v>
      </c>
      <c r="P44" s="8">
        <v>324311365</v>
      </c>
      <c r="Q44" s="9"/>
      <c r="R44" s="8">
        <v>461411</v>
      </c>
      <c r="S44" s="9"/>
      <c r="T44" s="8">
        <v>424540</v>
      </c>
      <c r="U44" s="9"/>
      <c r="V44" s="8">
        <v>7740504</v>
      </c>
      <c r="W44" s="9"/>
      <c r="X44" s="8">
        <v>5248</v>
      </c>
      <c r="Y44" s="9"/>
      <c r="Z44" s="8">
        <v>6490</v>
      </c>
      <c r="AA44" s="9"/>
      <c r="AB44" s="8">
        <v>332949558</v>
      </c>
      <c r="AC44" s="9"/>
      <c r="AD44" s="10" t="s">
        <v>31</v>
      </c>
      <c r="AE44" s="9"/>
      <c r="AF44" s="10">
        <v>2419465368</v>
      </c>
      <c r="AG44" s="9"/>
    </row>
    <row r="45" spans="1:33">
      <c r="A45" s="1">
        <v>1985</v>
      </c>
      <c r="B45" s="4">
        <v>1402128125</v>
      </c>
      <c r="C45" s="3"/>
      <c r="D45" s="2">
        <v>100202273</v>
      </c>
      <c r="E45" s="3"/>
      <c r="F45" s="2">
        <v>291945965</v>
      </c>
      <c r="G45" s="3"/>
      <c r="H45" s="4" t="s">
        <v>31</v>
      </c>
      <c r="I45" s="3"/>
      <c r="J45" s="4">
        <v>1794276363</v>
      </c>
      <c r="K45" s="3"/>
      <c r="L45" s="2">
        <v>383690727</v>
      </c>
      <c r="M45" s="3"/>
      <c r="N45" s="5"/>
      <c r="O45" s="6" t="s">
        <v>32</v>
      </c>
      <c r="P45" s="2">
        <v>284310538</v>
      </c>
      <c r="Q45" s="3"/>
      <c r="R45" s="2">
        <v>743294</v>
      </c>
      <c r="S45" s="3"/>
      <c r="T45" s="2">
        <v>639578</v>
      </c>
      <c r="U45" s="3"/>
      <c r="V45" s="2">
        <v>9325230</v>
      </c>
      <c r="W45" s="3"/>
      <c r="X45" s="2">
        <v>10630</v>
      </c>
      <c r="Y45" s="3"/>
      <c r="Z45" s="2">
        <v>5762</v>
      </c>
      <c r="AA45" s="3"/>
      <c r="AB45" s="2">
        <v>295035032</v>
      </c>
      <c r="AC45" s="3"/>
      <c r="AD45" s="4" t="s">
        <v>31</v>
      </c>
      <c r="AE45" s="3"/>
      <c r="AF45" s="4">
        <v>2473002122</v>
      </c>
      <c r="AG45" s="3"/>
    </row>
    <row r="46" spans="1:33">
      <c r="A46" s="1">
        <v>1986</v>
      </c>
      <c r="B46" s="4">
        <v>1385831452</v>
      </c>
      <c r="C46" s="3"/>
      <c r="D46" s="2">
        <v>136584867</v>
      </c>
      <c r="E46" s="3"/>
      <c r="F46" s="2">
        <v>248508433</v>
      </c>
      <c r="G46" s="3"/>
      <c r="H46" s="4" t="s">
        <v>31</v>
      </c>
      <c r="I46" s="3"/>
      <c r="J46" s="4">
        <v>1770924752</v>
      </c>
      <c r="K46" s="3"/>
      <c r="L46" s="2">
        <v>414038063</v>
      </c>
      <c r="M46" s="3"/>
      <c r="N46" s="5"/>
      <c r="O46" s="6" t="s">
        <v>32</v>
      </c>
      <c r="P46" s="2">
        <v>294005219</v>
      </c>
      <c r="Q46" s="3"/>
      <c r="R46" s="2">
        <v>491509</v>
      </c>
      <c r="S46" s="3"/>
      <c r="T46" s="2">
        <v>685234</v>
      </c>
      <c r="U46" s="3"/>
      <c r="V46" s="2">
        <v>10307954</v>
      </c>
      <c r="W46" s="3"/>
      <c r="X46" s="2">
        <v>14032</v>
      </c>
      <c r="Y46" s="3"/>
      <c r="Z46" s="2">
        <v>4189</v>
      </c>
      <c r="AA46" s="3"/>
      <c r="AB46" s="2">
        <v>305508137</v>
      </c>
      <c r="AC46" s="3"/>
      <c r="AD46" s="4" t="s">
        <v>31</v>
      </c>
      <c r="AE46" s="3"/>
      <c r="AF46" s="4">
        <v>2490470952</v>
      </c>
      <c r="AG46" s="3"/>
    </row>
    <row r="47" spans="1:33">
      <c r="A47" s="7">
        <v>1987</v>
      </c>
      <c r="B47" s="10">
        <v>1463781289</v>
      </c>
      <c r="C47" s="9"/>
      <c r="D47" s="8">
        <v>118492571</v>
      </c>
      <c r="E47" s="9"/>
      <c r="F47" s="8">
        <v>272620803</v>
      </c>
      <c r="G47" s="9"/>
      <c r="H47" s="10" t="s">
        <v>31</v>
      </c>
      <c r="I47" s="9"/>
      <c r="J47" s="10">
        <v>1854894663</v>
      </c>
      <c r="K47" s="9"/>
      <c r="L47" s="8">
        <v>455270382</v>
      </c>
      <c r="M47" s="9"/>
      <c r="N47" s="11"/>
      <c r="O47" s="12" t="s">
        <v>32</v>
      </c>
      <c r="P47" s="8">
        <v>252856093</v>
      </c>
      <c r="Q47" s="9"/>
      <c r="R47" s="8">
        <v>783088</v>
      </c>
      <c r="S47" s="9"/>
      <c r="T47" s="8">
        <v>693941</v>
      </c>
      <c r="U47" s="9"/>
      <c r="V47" s="8">
        <v>10775461</v>
      </c>
      <c r="W47" s="9"/>
      <c r="X47" s="8">
        <v>10497</v>
      </c>
      <c r="Y47" s="9"/>
      <c r="Z47" s="8">
        <v>3541</v>
      </c>
      <c r="AA47" s="9"/>
      <c r="AB47" s="8">
        <v>265122621</v>
      </c>
      <c r="AC47" s="9"/>
      <c r="AD47" s="10" t="s">
        <v>31</v>
      </c>
      <c r="AE47" s="9"/>
      <c r="AF47" s="10">
        <v>2575287666</v>
      </c>
      <c r="AG47" s="9"/>
    </row>
    <row r="48" spans="1:33">
      <c r="A48" s="1">
        <v>1988</v>
      </c>
      <c r="B48" s="4">
        <v>1540652774</v>
      </c>
      <c r="C48" s="3"/>
      <c r="D48" s="2">
        <v>148899561</v>
      </c>
      <c r="E48" s="3"/>
      <c r="F48" s="2">
        <v>252800704</v>
      </c>
      <c r="G48" s="3"/>
      <c r="H48" s="4" t="s">
        <v>31</v>
      </c>
      <c r="I48" s="3"/>
      <c r="J48" s="4">
        <v>1942353039</v>
      </c>
      <c r="K48" s="3"/>
      <c r="L48" s="2">
        <v>526973047</v>
      </c>
      <c r="M48" s="3"/>
      <c r="N48" s="5"/>
      <c r="O48" s="6" t="s">
        <v>32</v>
      </c>
      <c r="P48" s="2">
        <v>226100803</v>
      </c>
      <c r="Q48" s="3"/>
      <c r="R48" s="2">
        <v>935986</v>
      </c>
      <c r="S48" s="3"/>
      <c r="T48" s="2">
        <v>738258</v>
      </c>
      <c r="U48" s="3"/>
      <c r="V48" s="2">
        <v>10300079</v>
      </c>
      <c r="W48" s="3"/>
      <c r="X48" s="2">
        <v>9094</v>
      </c>
      <c r="Y48" s="3"/>
      <c r="Z48" s="4">
        <v>871</v>
      </c>
      <c r="AA48" s="3"/>
      <c r="AB48" s="2">
        <v>238085091</v>
      </c>
      <c r="AC48" s="3"/>
      <c r="AD48" s="4" t="s">
        <v>31</v>
      </c>
      <c r="AE48" s="3"/>
      <c r="AF48" s="4">
        <v>2707411177</v>
      </c>
      <c r="AG48" s="3"/>
    </row>
    <row r="49" spans="1:33">
      <c r="A49" s="1">
        <v>198911</v>
      </c>
      <c r="B49" s="4">
        <v>1583779139</v>
      </c>
      <c r="C49" s="3"/>
      <c r="D49" s="2">
        <v>164358520</v>
      </c>
      <c r="E49" s="3"/>
      <c r="F49" s="2">
        <v>352628866</v>
      </c>
      <c r="G49" s="3"/>
      <c r="H49" s="2">
        <v>7862418</v>
      </c>
      <c r="I49" s="3"/>
      <c r="J49" s="4">
        <v>2108628943</v>
      </c>
      <c r="K49" s="3"/>
      <c r="L49" s="2">
        <v>529354717</v>
      </c>
      <c r="M49" s="3"/>
      <c r="N49" s="5"/>
      <c r="O49" s="6" t="s">
        <v>32</v>
      </c>
      <c r="P49" s="2">
        <v>271976936</v>
      </c>
      <c r="Q49" s="3"/>
      <c r="R49" s="2">
        <v>27236668</v>
      </c>
      <c r="S49" s="3"/>
      <c r="T49" s="2">
        <v>9162887</v>
      </c>
      <c r="U49" s="3"/>
      <c r="V49" s="2">
        <v>14593443</v>
      </c>
      <c r="W49" s="3"/>
      <c r="X49" s="2">
        <v>250601</v>
      </c>
      <c r="Y49" s="3"/>
      <c r="Z49" s="2">
        <v>2112043</v>
      </c>
      <c r="AA49" s="3"/>
      <c r="AB49" s="2">
        <v>325332578</v>
      </c>
      <c r="AC49" s="3"/>
      <c r="AD49" s="2">
        <v>3829849</v>
      </c>
      <c r="AE49" s="3"/>
      <c r="AF49" s="4">
        <v>2967146087</v>
      </c>
      <c r="AG49" s="3"/>
    </row>
    <row r="50" spans="1:33">
      <c r="A50" s="7">
        <v>1990</v>
      </c>
      <c r="B50" s="10">
        <v>1594011479</v>
      </c>
      <c r="C50" s="9"/>
      <c r="D50" s="8">
        <v>126460202</v>
      </c>
      <c r="E50" s="9"/>
      <c r="F50" s="8">
        <v>372765154</v>
      </c>
      <c r="G50" s="9"/>
      <c r="H50" s="8">
        <v>10382830</v>
      </c>
      <c r="I50" s="9"/>
      <c r="J50" s="10">
        <v>2103619665</v>
      </c>
      <c r="K50" s="9"/>
      <c r="L50" s="8">
        <v>576861678</v>
      </c>
      <c r="M50" s="9"/>
      <c r="N50" s="8">
        <v>-3507741</v>
      </c>
      <c r="O50" s="9"/>
      <c r="P50" s="8">
        <v>292865846</v>
      </c>
      <c r="Q50" s="9"/>
      <c r="R50" s="8">
        <v>32521889</v>
      </c>
      <c r="S50" s="9"/>
      <c r="T50" s="8">
        <v>13260379</v>
      </c>
      <c r="U50" s="9"/>
      <c r="V50" s="8">
        <v>15434271</v>
      </c>
      <c r="W50" s="9"/>
      <c r="X50" s="8">
        <v>367087</v>
      </c>
      <c r="Y50" s="9"/>
      <c r="Z50" s="8">
        <v>2788600</v>
      </c>
      <c r="AA50" s="9"/>
      <c r="AB50" s="8">
        <v>357238072</v>
      </c>
      <c r="AC50" s="9"/>
      <c r="AD50" s="8">
        <v>3615663</v>
      </c>
      <c r="AE50" s="9"/>
      <c r="AF50" s="10">
        <v>3037827337</v>
      </c>
      <c r="AG50" s="9"/>
    </row>
    <row r="51" spans="1:33">
      <c r="A51" s="1">
        <v>1991</v>
      </c>
      <c r="B51" s="4">
        <v>1590622748</v>
      </c>
      <c r="C51" s="3"/>
      <c r="D51" s="2">
        <v>119751573</v>
      </c>
      <c r="E51" s="3"/>
      <c r="F51" s="2">
        <v>381553017</v>
      </c>
      <c r="G51" s="3"/>
      <c r="H51" s="2">
        <v>11335593</v>
      </c>
      <c r="I51" s="3"/>
      <c r="J51" s="4">
        <v>2103262931</v>
      </c>
      <c r="K51" s="3"/>
      <c r="L51" s="2">
        <v>612565087</v>
      </c>
      <c r="M51" s="3"/>
      <c r="N51" s="2">
        <v>-4541435</v>
      </c>
      <c r="O51" s="3"/>
      <c r="P51" s="2">
        <v>288994189</v>
      </c>
      <c r="Q51" s="3"/>
      <c r="R51" s="2">
        <v>33725358</v>
      </c>
      <c r="S51" s="3"/>
      <c r="T51" s="2">
        <v>15664746</v>
      </c>
      <c r="U51" s="3"/>
      <c r="V51" s="2">
        <v>15966444</v>
      </c>
      <c r="W51" s="3"/>
      <c r="X51" s="2">
        <v>471765</v>
      </c>
      <c r="Y51" s="3"/>
      <c r="Z51" s="2">
        <v>2950951</v>
      </c>
      <c r="AA51" s="3"/>
      <c r="AB51" s="2">
        <v>357773453</v>
      </c>
      <c r="AC51" s="3"/>
      <c r="AD51" s="2">
        <v>4738849</v>
      </c>
      <c r="AE51" s="3"/>
      <c r="AF51" s="4">
        <v>3073798885</v>
      </c>
      <c r="AG51" s="3"/>
    </row>
    <row r="52" spans="1:33">
      <c r="A52" s="1">
        <v>1992</v>
      </c>
      <c r="B52" s="4">
        <v>1621206039</v>
      </c>
      <c r="C52" s="3"/>
      <c r="D52" s="2">
        <v>100154163</v>
      </c>
      <c r="E52" s="3"/>
      <c r="F52" s="2">
        <v>404074372</v>
      </c>
      <c r="G52" s="3"/>
      <c r="H52" s="2">
        <v>13270237</v>
      </c>
      <c r="I52" s="3"/>
      <c r="J52" s="4">
        <v>2138704811</v>
      </c>
      <c r="K52" s="3"/>
      <c r="L52" s="2">
        <v>618776263</v>
      </c>
      <c r="M52" s="3"/>
      <c r="N52" s="2">
        <v>-4176582</v>
      </c>
      <c r="O52" s="3"/>
      <c r="P52" s="2">
        <v>253088003</v>
      </c>
      <c r="Q52" s="3"/>
      <c r="R52" s="2">
        <v>36528662</v>
      </c>
      <c r="S52" s="3"/>
      <c r="T52" s="2">
        <v>17816035</v>
      </c>
      <c r="U52" s="3"/>
      <c r="V52" s="2">
        <v>16137962</v>
      </c>
      <c r="W52" s="3"/>
      <c r="X52" s="2">
        <v>399640</v>
      </c>
      <c r="Y52" s="3"/>
      <c r="Z52" s="2">
        <v>2887523</v>
      </c>
      <c r="AA52" s="3"/>
      <c r="AB52" s="2">
        <v>326857825</v>
      </c>
      <c r="AC52" s="3"/>
      <c r="AD52" s="2">
        <v>3719887</v>
      </c>
      <c r="AE52" s="3"/>
      <c r="AF52" s="4">
        <v>3083882204</v>
      </c>
      <c r="AG52" s="3"/>
    </row>
    <row r="53" spans="1:33">
      <c r="A53" s="7">
        <v>1993</v>
      </c>
      <c r="B53" s="10">
        <v>1690070232</v>
      </c>
      <c r="C53" s="9"/>
      <c r="D53" s="8">
        <v>112788180</v>
      </c>
      <c r="E53" s="9"/>
      <c r="F53" s="8">
        <v>414926798</v>
      </c>
      <c r="G53" s="9"/>
      <c r="H53" s="8">
        <v>12955798</v>
      </c>
      <c r="I53" s="9"/>
      <c r="J53" s="10">
        <v>2230741008</v>
      </c>
      <c r="K53" s="9"/>
      <c r="L53" s="8">
        <v>610291214</v>
      </c>
      <c r="M53" s="9"/>
      <c r="N53" s="8">
        <v>-4035572</v>
      </c>
      <c r="O53" s="9"/>
      <c r="P53" s="8">
        <v>280494008</v>
      </c>
      <c r="Q53" s="9"/>
      <c r="R53" s="8">
        <v>37623407</v>
      </c>
      <c r="S53" s="9"/>
      <c r="T53" s="8">
        <v>18333031</v>
      </c>
      <c r="U53" s="9"/>
      <c r="V53" s="8">
        <v>16788565</v>
      </c>
      <c r="W53" s="9"/>
      <c r="X53" s="8">
        <v>462452</v>
      </c>
      <c r="Y53" s="9"/>
      <c r="Z53" s="8">
        <v>3005827</v>
      </c>
      <c r="AA53" s="9"/>
      <c r="AB53" s="8">
        <v>356707290</v>
      </c>
      <c r="AC53" s="9"/>
      <c r="AD53" s="8">
        <v>3487156</v>
      </c>
      <c r="AE53" s="9"/>
      <c r="AF53" s="10">
        <v>3197191096</v>
      </c>
      <c r="AG53" s="9"/>
    </row>
    <row r="54" spans="1:33">
      <c r="A54" s="1">
        <v>1994</v>
      </c>
      <c r="B54" s="4">
        <v>1690693864</v>
      </c>
      <c r="C54" s="3"/>
      <c r="D54" s="2">
        <v>105900983</v>
      </c>
      <c r="E54" s="3"/>
      <c r="F54" s="2">
        <v>460218682</v>
      </c>
      <c r="G54" s="3"/>
      <c r="H54" s="2">
        <v>13319051</v>
      </c>
      <c r="I54" s="3"/>
      <c r="J54" s="4">
        <v>2270132580</v>
      </c>
      <c r="K54" s="3"/>
      <c r="L54" s="2">
        <v>640439832</v>
      </c>
      <c r="M54" s="3"/>
      <c r="N54" s="2">
        <v>-3377825</v>
      </c>
      <c r="O54" s="3"/>
      <c r="P54" s="2">
        <v>260125733</v>
      </c>
      <c r="Q54" s="3"/>
      <c r="R54" s="2">
        <v>37937364</v>
      </c>
      <c r="S54" s="3"/>
      <c r="T54" s="2">
        <v>19128595</v>
      </c>
      <c r="U54" s="3"/>
      <c r="V54" s="2">
        <v>15535453</v>
      </c>
      <c r="W54" s="3"/>
      <c r="X54" s="2">
        <v>486622</v>
      </c>
      <c r="Y54" s="3"/>
      <c r="Z54" s="2">
        <v>3447109</v>
      </c>
      <c r="AA54" s="3"/>
      <c r="AB54" s="2">
        <v>336660876</v>
      </c>
      <c r="AC54" s="3"/>
      <c r="AD54" s="2">
        <v>3666925</v>
      </c>
      <c r="AE54" s="3"/>
      <c r="AF54" s="4">
        <v>3247522388</v>
      </c>
      <c r="AG54" s="3"/>
    </row>
    <row r="55" spans="1:33">
      <c r="A55" s="1">
        <v>1995</v>
      </c>
      <c r="B55" s="4">
        <v>1709426468</v>
      </c>
      <c r="C55" s="3"/>
      <c r="D55" s="2">
        <v>74554065</v>
      </c>
      <c r="E55" s="3"/>
      <c r="F55" s="2">
        <v>496057945</v>
      </c>
      <c r="G55" s="3"/>
      <c r="H55" s="2">
        <v>13869951</v>
      </c>
      <c r="I55" s="3"/>
      <c r="J55" s="4">
        <v>2293908429</v>
      </c>
      <c r="K55" s="3"/>
      <c r="L55" s="2">
        <v>673402123</v>
      </c>
      <c r="M55" s="3"/>
      <c r="N55" s="2">
        <v>-2725131</v>
      </c>
      <c r="O55" s="3"/>
      <c r="P55" s="2">
        <v>310832748</v>
      </c>
      <c r="Q55" s="3"/>
      <c r="R55" s="2">
        <v>36521082</v>
      </c>
      <c r="S55" s="3"/>
      <c r="T55" s="2">
        <v>20404971</v>
      </c>
      <c r="U55" s="3"/>
      <c r="V55" s="2">
        <v>13378258</v>
      </c>
      <c r="W55" s="3"/>
      <c r="X55" s="2">
        <v>496821</v>
      </c>
      <c r="Y55" s="3"/>
      <c r="Z55" s="2">
        <v>3164253</v>
      </c>
      <c r="AA55" s="3"/>
      <c r="AB55" s="2">
        <v>384798133</v>
      </c>
      <c r="AC55" s="3"/>
      <c r="AD55" s="2">
        <v>4103808</v>
      </c>
      <c r="AE55" s="3"/>
      <c r="AF55" s="4">
        <v>3353487362</v>
      </c>
      <c r="AG55" s="3"/>
    </row>
    <row r="56" spans="1:33">
      <c r="A56" s="7">
        <v>1996</v>
      </c>
      <c r="B56" s="10">
        <v>1795195593</v>
      </c>
      <c r="C56" s="9"/>
      <c r="D56" s="8">
        <v>81411225</v>
      </c>
      <c r="E56" s="9"/>
      <c r="F56" s="8">
        <v>455055576</v>
      </c>
      <c r="G56" s="9"/>
      <c r="H56" s="8">
        <v>14355813</v>
      </c>
      <c r="I56" s="9"/>
      <c r="J56" s="10">
        <v>2346018207</v>
      </c>
      <c r="K56" s="9"/>
      <c r="L56" s="8">
        <v>674728546</v>
      </c>
      <c r="M56" s="9"/>
      <c r="N56" s="8">
        <v>-3088078</v>
      </c>
      <c r="O56" s="9"/>
      <c r="P56" s="8">
        <v>347162063</v>
      </c>
      <c r="Q56" s="9"/>
      <c r="R56" s="8">
        <v>36800310</v>
      </c>
      <c r="S56" s="9"/>
      <c r="T56" s="8">
        <v>20911336</v>
      </c>
      <c r="U56" s="9"/>
      <c r="V56" s="8">
        <v>14328684</v>
      </c>
      <c r="W56" s="9"/>
      <c r="X56" s="8">
        <v>521205</v>
      </c>
      <c r="Y56" s="9"/>
      <c r="Z56" s="8">
        <v>3234069</v>
      </c>
      <c r="AA56" s="9"/>
      <c r="AB56" s="8">
        <v>422957667</v>
      </c>
      <c r="AC56" s="9"/>
      <c r="AD56" s="8">
        <v>3571279</v>
      </c>
      <c r="AE56" s="9"/>
      <c r="AF56" s="10">
        <v>3444187621</v>
      </c>
      <c r="AG56" s="9"/>
    </row>
    <row r="57" spans="1:33">
      <c r="A57" s="1">
        <v>1997</v>
      </c>
      <c r="B57" s="4">
        <v>1845015736</v>
      </c>
      <c r="C57" s="3"/>
      <c r="D57" s="2">
        <v>92554873</v>
      </c>
      <c r="E57" s="3"/>
      <c r="F57" s="2">
        <v>479398670</v>
      </c>
      <c r="G57" s="3"/>
      <c r="H57" s="2">
        <v>13350634</v>
      </c>
      <c r="I57" s="3"/>
      <c r="J57" s="4">
        <v>2430319913</v>
      </c>
      <c r="K57" s="3"/>
      <c r="L57" s="2">
        <v>628644171</v>
      </c>
      <c r="M57" s="3"/>
      <c r="N57" s="2">
        <v>-4039905</v>
      </c>
      <c r="O57" s="3"/>
      <c r="P57" s="2">
        <v>356453295</v>
      </c>
      <c r="Q57" s="3"/>
      <c r="R57" s="2">
        <v>36948441</v>
      </c>
      <c r="S57" s="3"/>
      <c r="T57" s="2">
        <v>21709073</v>
      </c>
      <c r="U57" s="3"/>
      <c r="V57" s="2">
        <v>14726102</v>
      </c>
      <c r="W57" s="3"/>
      <c r="X57" s="2">
        <v>511168</v>
      </c>
      <c r="Y57" s="3"/>
      <c r="Z57" s="2">
        <v>3288035</v>
      </c>
      <c r="AA57" s="3"/>
      <c r="AB57" s="2">
        <v>433636114</v>
      </c>
      <c r="AC57" s="3"/>
      <c r="AD57" s="2">
        <v>3611990</v>
      </c>
      <c r="AE57" s="3"/>
      <c r="AF57" s="4">
        <v>3492172283</v>
      </c>
      <c r="AG57" s="3"/>
    </row>
    <row r="58" spans="1:33">
      <c r="A58" s="1">
        <v>1998</v>
      </c>
      <c r="B58" s="4">
        <v>1873515690</v>
      </c>
      <c r="C58" s="3"/>
      <c r="D58" s="2">
        <v>128800173</v>
      </c>
      <c r="E58" s="3"/>
      <c r="F58" s="2">
        <v>531257104</v>
      </c>
      <c r="G58" s="3"/>
      <c r="H58" s="2">
        <v>13492230</v>
      </c>
      <c r="I58" s="3"/>
      <c r="J58" s="4">
        <v>2547065197</v>
      </c>
      <c r="K58" s="3"/>
      <c r="L58" s="2">
        <v>673702104</v>
      </c>
      <c r="M58" s="3"/>
      <c r="N58" s="2">
        <v>-4467280</v>
      </c>
      <c r="O58" s="3"/>
      <c r="P58" s="2">
        <v>323335661</v>
      </c>
      <c r="Q58" s="3"/>
      <c r="R58" s="2">
        <v>36338384</v>
      </c>
      <c r="S58" s="3"/>
      <c r="T58" s="2">
        <v>22447935</v>
      </c>
      <c r="U58" s="3"/>
      <c r="V58" s="2">
        <v>14773918</v>
      </c>
      <c r="W58" s="3"/>
      <c r="X58" s="2">
        <v>502473</v>
      </c>
      <c r="Y58" s="3"/>
      <c r="Z58" s="2">
        <v>3025696</v>
      </c>
      <c r="AA58" s="3"/>
      <c r="AB58" s="2">
        <v>400424067</v>
      </c>
      <c r="AC58" s="3"/>
      <c r="AD58" s="2">
        <v>3571410</v>
      </c>
      <c r="AE58" s="3"/>
      <c r="AF58" s="4">
        <v>3620295498</v>
      </c>
      <c r="AG58" s="3"/>
    </row>
    <row r="59" spans="1:33">
      <c r="A59" s="7">
        <v>1999</v>
      </c>
      <c r="B59" s="10">
        <v>1881087224</v>
      </c>
      <c r="C59" s="9"/>
      <c r="D59" s="8">
        <v>118060838</v>
      </c>
      <c r="E59" s="9"/>
      <c r="F59" s="8">
        <v>556396127</v>
      </c>
      <c r="G59" s="9"/>
      <c r="H59" s="8">
        <v>14125592</v>
      </c>
      <c r="I59" s="9"/>
      <c r="J59" s="10">
        <v>2569669781</v>
      </c>
      <c r="K59" s="9"/>
      <c r="L59" s="8">
        <v>728254124</v>
      </c>
      <c r="M59" s="9"/>
      <c r="N59" s="8">
        <v>-6096899</v>
      </c>
      <c r="O59" s="9"/>
      <c r="P59" s="8">
        <v>319536029</v>
      </c>
      <c r="Q59" s="9"/>
      <c r="R59" s="8">
        <v>37040734</v>
      </c>
      <c r="S59" s="9"/>
      <c r="T59" s="8">
        <v>22572175</v>
      </c>
      <c r="U59" s="9"/>
      <c r="V59" s="8">
        <v>14827013</v>
      </c>
      <c r="W59" s="9"/>
      <c r="X59" s="8">
        <v>495082</v>
      </c>
      <c r="Y59" s="9"/>
      <c r="Z59" s="8">
        <v>4487998</v>
      </c>
      <c r="AA59" s="9"/>
      <c r="AB59" s="8">
        <v>398959031</v>
      </c>
      <c r="AC59" s="9"/>
      <c r="AD59" s="8">
        <v>4023773</v>
      </c>
      <c r="AE59" s="9"/>
      <c r="AF59" s="10">
        <v>3694809810</v>
      </c>
      <c r="AG59" s="9"/>
    </row>
    <row r="60" spans="1:33">
      <c r="A60" s="1">
        <v>2000</v>
      </c>
      <c r="B60" s="4">
        <v>1966264596</v>
      </c>
      <c r="C60" s="3"/>
      <c r="D60" s="2">
        <v>111220965</v>
      </c>
      <c r="E60" s="3"/>
      <c r="F60" s="2">
        <v>601038159</v>
      </c>
      <c r="G60" s="3"/>
      <c r="H60" s="2">
        <v>13954758</v>
      </c>
      <c r="I60" s="3"/>
      <c r="J60" s="4">
        <v>2692478478</v>
      </c>
      <c r="K60" s="3"/>
      <c r="L60" s="2">
        <v>753892940</v>
      </c>
      <c r="M60" s="3"/>
      <c r="N60" s="2">
        <v>-5538860</v>
      </c>
      <c r="O60" s="3"/>
      <c r="P60" s="2">
        <v>275572597</v>
      </c>
      <c r="Q60" s="3"/>
      <c r="R60" s="2">
        <v>37594866</v>
      </c>
      <c r="S60" s="3"/>
      <c r="T60" s="2">
        <v>23131314</v>
      </c>
      <c r="U60" s="3"/>
      <c r="V60" s="2">
        <v>14093158</v>
      </c>
      <c r="W60" s="3"/>
      <c r="X60" s="2">
        <v>493375</v>
      </c>
      <c r="Y60" s="3"/>
      <c r="Z60" s="2">
        <v>5593261</v>
      </c>
      <c r="AA60" s="3"/>
      <c r="AB60" s="2">
        <v>356478571</v>
      </c>
      <c r="AC60" s="3"/>
      <c r="AD60" s="2">
        <v>4793914</v>
      </c>
      <c r="AE60" s="3"/>
      <c r="AF60" s="4">
        <v>3802105043</v>
      </c>
      <c r="AG60" s="3"/>
    </row>
    <row r="61" spans="1:33">
      <c r="A61" s="1">
        <v>2001</v>
      </c>
      <c r="B61" s="4">
        <v>1903955943</v>
      </c>
      <c r="C61" s="3"/>
      <c r="D61" s="2">
        <v>124880222</v>
      </c>
      <c r="E61" s="3"/>
      <c r="F61" s="2">
        <v>639129120</v>
      </c>
      <c r="G61" s="3"/>
      <c r="H61" s="2">
        <v>9039473</v>
      </c>
      <c r="I61" s="3"/>
      <c r="J61" s="4">
        <v>2677004758</v>
      </c>
      <c r="K61" s="3"/>
      <c r="L61" s="2">
        <v>768826308</v>
      </c>
      <c r="M61" s="3"/>
      <c r="N61" s="2">
        <v>-8823445</v>
      </c>
      <c r="O61" s="3"/>
      <c r="P61" s="2">
        <v>216961044</v>
      </c>
      <c r="Q61" s="3"/>
      <c r="R61" s="2">
        <v>35199905</v>
      </c>
      <c r="S61" s="3"/>
      <c r="T61" s="2">
        <v>14548153</v>
      </c>
      <c r="U61" s="3"/>
      <c r="V61" s="2">
        <v>13740501</v>
      </c>
      <c r="W61" s="3"/>
      <c r="X61" s="2">
        <v>542755</v>
      </c>
      <c r="Y61" s="3"/>
      <c r="Z61" s="2">
        <v>6737332</v>
      </c>
      <c r="AA61" s="3"/>
      <c r="AB61" s="2">
        <v>287729690</v>
      </c>
      <c r="AC61" s="3"/>
      <c r="AD61" s="2">
        <v>11906342</v>
      </c>
      <c r="AE61" s="3"/>
      <c r="AF61" s="4">
        <v>3736643653</v>
      </c>
      <c r="AG61" s="3"/>
    </row>
    <row r="62" spans="1:33">
      <c r="A62" s="7">
        <v>2002</v>
      </c>
      <c r="B62" s="10">
        <v>1933130353</v>
      </c>
      <c r="C62" s="9"/>
      <c r="D62" s="8">
        <v>94567394</v>
      </c>
      <c r="E62" s="9"/>
      <c r="F62" s="8">
        <v>691005746</v>
      </c>
      <c r="G62" s="9"/>
      <c r="H62" s="8">
        <v>11462685</v>
      </c>
      <c r="I62" s="9"/>
      <c r="J62" s="10">
        <v>2730166178</v>
      </c>
      <c r="K62" s="9"/>
      <c r="L62" s="8">
        <v>780064087</v>
      </c>
      <c r="M62" s="9"/>
      <c r="N62" s="8">
        <v>-8742928</v>
      </c>
      <c r="O62" s="9"/>
      <c r="P62" s="8">
        <v>264328832</v>
      </c>
      <c r="Q62" s="9"/>
      <c r="R62" s="8">
        <v>38665040</v>
      </c>
      <c r="S62" s="9"/>
      <c r="T62" s="8">
        <v>15043712</v>
      </c>
      <c r="U62" s="9"/>
      <c r="V62" s="8">
        <v>14491310</v>
      </c>
      <c r="W62" s="9"/>
      <c r="X62" s="8">
        <v>554831</v>
      </c>
      <c r="Y62" s="9"/>
      <c r="Z62" s="8">
        <v>10354279</v>
      </c>
      <c r="AA62" s="9"/>
      <c r="AB62" s="8">
        <v>343438004</v>
      </c>
      <c r="AC62" s="9"/>
      <c r="AD62" s="8">
        <v>13526911</v>
      </c>
      <c r="AE62" s="9"/>
      <c r="AF62" s="10">
        <v>3858452252</v>
      </c>
      <c r="AG62" s="9"/>
    </row>
    <row r="63" spans="1:33">
      <c r="A63" s="1">
        <v>2003</v>
      </c>
      <c r="B63" s="4">
        <v>1973736750</v>
      </c>
      <c r="C63" s="3"/>
      <c r="D63" s="2">
        <v>119405640</v>
      </c>
      <c r="E63" s="3"/>
      <c r="F63" s="2">
        <v>649907541</v>
      </c>
      <c r="G63" s="3"/>
      <c r="H63" s="2">
        <v>15600020</v>
      </c>
      <c r="I63" s="3"/>
      <c r="J63" s="4">
        <v>2758649951</v>
      </c>
      <c r="K63" s="3"/>
      <c r="L63" s="2">
        <v>763732695</v>
      </c>
      <c r="M63" s="3"/>
      <c r="N63" s="2">
        <v>-8535065</v>
      </c>
      <c r="O63" s="3"/>
      <c r="P63" s="2">
        <v>275806328</v>
      </c>
      <c r="Q63" s="3"/>
      <c r="R63" s="2">
        <v>37529098</v>
      </c>
      <c r="S63" s="3"/>
      <c r="T63" s="2">
        <v>15811992</v>
      </c>
      <c r="U63" s="3"/>
      <c r="V63" s="2">
        <v>14424231</v>
      </c>
      <c r="W63" s="3"/>
      <c r="X63" s="2">
        <v>534001</v>
      </c>
      <c r="Y63" s="3"/>
      <c r="Z63" s="2">
        <v>11187467</v>
      </c>
      <c r="AA63" s="3"/>
      <c r="AB63" s="2">
        <v>355293117</v>
      </c>
      <c r="AC63" s="3"/>
      <c r="AD63" s="2">
        <v>14044507</v>
      </c>
      <c r="AE63" s="3"/>
      <c r="AF63" s="4">
        <v>3883185205</v>
      </c>
      <c r="AG63" s="3"/>
    </row>
    <row r="64" spans="1:33">
      <c r="A64" s="1">
        <v>2004</v>
      </c>
      <c r="B64" s="4">
        <v>1978300549</v>
      </c>
      <c r="C64" s="3"/>
      <c r="D64" s="2">
        <v>121145057</v>
      </c>
      <c r="E64" s="6" t="s">
        <v>33</v>
      </c>
      <c r="F64" s="2">
        <v>710100016</v>
      </c>
      <c r="G64" s="6" t="s">
        <v>33</v>
      </c>
      <c r="H64" s="2">
        <v>15252431</v>
      </c>
      <c r="I64" s="3"/>
      <c r="J64" s="4">
        <v>2824798052</v>
      </c>
      <c r="K64" s="3"/>
      <c r="L64" s="2">
        <v>788528387</v>
      </c>
      <c r="M64" s="3"/>
      <c r="N64" s="2">
        <v>-8488210</v>
      </c>
      <c r="O64" s="3"/>
      <c r="P64" s="2">
        <v>268417308</v>
      </c>
      <c r="Q64" s="3"/>
      <c r="R64" s="2">
        <v>38116883</v>
      </c>
      <c r="S64" s="3"/>
      <c r="T64" s="2">
        <v>15420570</v>
      </c>
      <c r="U64" s="3"/>
      <c r="V64" s="2">
        <v>14810975</v>
      </c>
      <c r="W64" s="3"/>
      <c r="X64" s="2">
        <v>575155</v>
      </c>
      <c r="Y64" s="3"/>
      <c r="Z64" s="2">
        <v>14143741</v>
      </c>
      <c r="AA64" s="3"/>
      <c r="AB64" s="2">
        <v>351484631</v>
      </c>
      <c r="AC64" s="3"/>
      <c r="AD64" s="4">
        <v>14232401</v>
      </c>
      <c r="AE64" s="6" t="s">
        <v>33</v>
      </c>
      <c r="AF64" s="4">
        <v>3970555262</v>
      </c>
      <c r="AG64" s="3"/>
    </row>
    <row r="65" spans="1:36">
      <c r="A65" s="7">
        <v>2005</v>
      </c>
      <c r="B65" s="10">
        <v>2012873046</v>
      </c>
      <c r="C65" s="9"/>
      <c r="D65" s="8">
        <v>122225017</v>
      </c>
      <c r="E65" s="9"/>
      <c r="F65" s="8">
        <v>760960254</v>
      </c>
      <c r="G65" s="12" t="s">
        <v>33</v>
      </c>
      <c r="H65" s="8">
        <v>13464144</v>
      </c>
      <c r="I65" s="12" t="s">
        <v>33</v>
      </c>
      <c r="J65" s="10">
        <v>2909522460</v>
      </c>
      <c r="K65" s="12" t="s">
        <v>33</v>
      </c>
      <c r="L65" s="8">
        <v>781986365</v>
      </c>
      <c r="M65" s="9"/>
      <c r="N65" s="8">
        <v>-6557788</v>
      </c>
      <c r="O65" s="9"/>
      <c r="P65" s="8">
        <v>270321255</v>
      </c>
      <c r="Q65" s="9"/>
      <c r="R65" s="8">
        <v>38856417</v>
      </c>
      <c r="S65" s="9"/>
      <c r="T65" s="8">
        <v>15420393</v>
      </c>
      <c r="U65" s="9"/>
      <c r="V65" s="8">
        <v>14691745</v>
      </c>
      <c r="W65" s="9"/>
      <c r="X65" s="8">
        <v>550294</v>
      </c>
      <c r="Y65" s="9"/>
      <c r="Z65" s="8">
        <v>17810549</v>
      </c>
      <c r="AA65" s="9"/>
      <c r="AB65" s="8">
        <v>357650653</v>
      </c>
      <c r="AC65" s="9"/>
      <c r="AD65" s="8">
        <v>12821059</v>
      </c>
      <c r="AE65" s="9"/>
      <c r="AF65" s="10">
        <v>4055422750</v>
      </c>
      <c r="AG65" s="9"/>
    </row>
    <row r="66" spans="1:36">
      <c r="A66" s="1">
        <v>2006</v>
      </c>
      <c r="B66" s="4">
        <v>1990511135</v>
      </c>
      <c r="C66" s="6" t="s">
        <v>33</v>
      </c>
      <c r="D66" s="2">
        <v>64166414</v>
      </c>
      <c r="E66" s="3"/>
      <c r="F66" s="2">
        <v>816440769</v>
      </c>
      <c r="G66" s="6" t="s">
        <v>33</v>
      </c>
      <c r="H66" s="2">
        <v>14176807</v>
      </c>
      <c r="I66" s="6" t="s">
        <v>33</v>
      </c>
      <c r="J66" s="4">
        <v>2885295126</v>
      </c>
      <c r="K66" s="3"/>
      <c r="L66" s="2">
        <v>787218636</v>
      </c>
      <c r="M66" s="3"/>
      <c r="N66" s="2">
        <v>-6557842</v>
      </c>
      <c r="O66" s="3"/>
      <c r="P66" s="2">
        <v>289246416</v>
      </c>
      <c r="Q66" s="3"/>
      <c r="R66" s="2">
        <v>38762096</v>
      </c>
      <c r="S66" s="3"/>
      <c r="T66" s="2">
        <v>16098525</v>
      </c>
      <c r="U66" s="3"/>
      <c r="V66" s="2">
        <v>14568029</v>
      </c>
      <c r="W66" s="3"/>
      <c r="X66" s="2">
        <v>507706</v>
      </c>
      <c r="Y66" s="3"/>
      <c r="Z66" s="2">
        <v>26589137</v>
      </c>
      <c r="AA66" s="3"/>
      <c r="AB66" s="2">
        <v>385771909</v>
      </c>
      <c r="AC66" s="3"/>
      <c r="AD66" s="2">
        <v>12974399</v>
      </c>
      <c r="AE66" s="3"/>
      <c r="AF66" s="4">
        <v>4064702227</v>
      </c>
      <c r="AG66" s="6" t="s">
        <v>33</v>
      </c>
    </row>
    <row r="67" spans="1:36">
      <c r="A67" s="1">
        <v>2007</v>
      </c>
      <c r="B67" s="4">
        <v>2016455584</v>
      </c>
      <c r="C67" s="3"/>
      <c r="D67" s="2">
        <v>65738977</v>
      </c>
      <c r="E67" s="6" t="s">
        <v>33</v>
      </c>
      <c r="F67" s="2">
        <v>896589791</v>
      </c>
      <c r="G67" s="3"/>
      <c r="H67" s="2">
        <v>13453354</v>
      </c>
      <c r="I67" s="3"/>
      <c r="J67" s="4">
        <v>2992237706</v>
      </c>
      <c r="K67" s="6" t="s">
        <v>33</v>
      </c>
      <c r="L67" s="2">
        <v>806424753</v>
      </c>
      <c r="M67" s="3"/>
      <c r="N67" s="2">
        <v>-6896352</v>
      </c>
      <c r="O67" s="3"/>
      <c r="P67" s="2">
        <v>247509974</v>
      </c>
      <c r="Q67" s="3"/>
      <c r="R67" s="2">
        <v>39014024</v>
      </c>
      <c r="S67" s="6" t="s">
        <v>33</v>
      </c>
      <c r="T67" s="2">
        <v>16524554</v>
      </c>
      <c r="U67" s="3"/>
      <c r="V67" s="2">
        <v>14637213</v>
      </c>
      <c r="W67" s="3"/>
      <c r="X67" s="2">
        <v>611793</v>
      </c>
      <c r="Y67" s="3"/>
      <c r="Z67" s="2">
        <v>34449927</v>
      </c>
      <c r="AA67" s="3"/>
      <c r="AB67" s="2">
        <v>352747486</v>
      </c>
      <c r="AC67" s="3"/>
      <c r="AD67" s="4">
        <v>12231130</v>
      </c>
      <c r="AE67" s="6" t="s">
        <v>33</v>
      </c>
      <c r="AF67" s="4">
        <v>4156744723</v>
      </c>
      <c r="AG67" s="6" t="s">
        <v>33</v>
      </c>
    </row>
    <row r="68" spans="1:36">
      <c r="A68" s="7">
        <v>2008</v>
      </c>
      <c r="B68" s="10">
        <v>1985801247</v>
      </c>
      <c r="C68" s="9"/>
      <c r="D68" s="8">
        <v>46242612</v>
      </c>
      <c r="E68" s="9"/>
      <c r="F68" s="8">
        <v>882980599</v>
      </c>
      <c r="G68" s="9"/>
      <c r="H68" s="8">
        <v>11706876</v>
      </c>
      <c r="I68" s="9"/>
      <c r="J68" s="10">
        <v>2926731334</v>
      </c>
      <c r="K68" s="12" t="s">
        <v>33</v>
      </c>
      <c r="L68" s="8">
        <v>806208435</v>
      </c>
      <c r="M68" s="9"/>
      <c r="N68" s="8">
        <v>-6288062</v>
      </c>
      <c r="O68" s="9"/>
      <c r="P68" s="8">
        <v>254831385</v>
      </c>
      <c r="Q68" s="9"/>
      <c r="R68" s="8">
        <v>37299853</v>
      </c>
      <c r="S68" s="9"/>
      <c r="T68" s="10">
        <v>17733759</v>
      </c>
      <c r="U68" s="12" t="s">
        <v>33</v>
      </c>
      <c r="V68" s="10">
        <v>14839977</v>
      </c>
      <c r="W68" s="12" t="s">
        <v>33</v>
      </c>
      <c r="X68" s="8">
        <v>864315</v>
      </c>
      <c r="Y68" s="9"/>
      <c r="Z68" s="8">
        <v>55363100</v>
      </c>
      <c r="AA68" s="9"/>
      <c r="AB68" s="8">
        <v>380932388</v>
      </c>
      <c r="AC68" s="12" t="s">
        <v>33</v>
      </c>
      <c r="AD68" s="10">
        <v>11803665</v>
      </c>
      <c r="AE68" s="12" t="s">
        <v>33</v>
      </c>
      <c r="AF68" s="10">
        <v>4119387760</v>
      </c>
      <c r="AG68" s="12" t="s">
        <v>33</v>
      </c>
    </row>
    <row r="69" spans="1:36">
      <c r="A69" s="1">
        <v>2009</v>
      </c>
      <c r="B69" s="4">
        <v>1755904253</v>
      </c>
      <c r="C69" s="6" t="s">
        <v>33</v>
      </c>
      <c r="D69" s="2">
        <v>38936515</v>
      </c>
      <c r="E69" s="6" t="s">
        <v>33</v>
      </c>
      <c r="F69" s="2">
        <v>920978681</v>
      </c>
      <c r="G69" s="6" t="s">
        <v>33</v>
      </c>
      <c r="H69" s="2">
        <v>10632107</v>
      </c>
      <c r="I69" s="6" t="s">
        <v>33</v>
      </c>
      <c r="J69" s="4">
        <v>2726451555</v>
      </c>
      <c r="K69" s="6" t="s">
        <v>33</v>
      </c>
      <c r="L69" s="2">
        <v>798854585</v>
      </c>
      <c r="M69" s="6" t="s">
        <v>33</v>
      </c>
      <c r="N69" s="2">
        <v>-4627345</v>
      </c>
      <c r="O69" s="6" t="s">
        <v>33</v>
      </c>
      <c r="P69" s="2">
        <v>273445095</v>
      </c>
      <c r="Q69" s="6" t="s">
        <v>33</v>
      </c>
      <c r="R69" s="2">
        <v>36050138</v>
      </c>
      <c r="S69" s="6" t="s">
        <v>33</v>
      </c>
      <c r="T69" s="4">
        <v>18442596</v>
      </c>
      <c r="U69" s="6" t="s">
        <v>33</v>
      </c>
      <c r="V69" s="4">
        <v>15008658</v>
      </c>
      <c r="W69" s="6" t="s">
        <v>33</v>
      </c>
      <c r="X69" s="2">
        <v>891180</v>
      </c>
      <c r="Y69" s="6" t="s">
        <v>33</v>
      </c>
      <c r="Z69" s="4">
        <v>73886132</v>
      </c>
      <c r="AA69" s="6" t="s">
        <v>33</v>
      </c>
      <c r="AB69" s="2">
        <v>417723798</v>
      </c>
      <c r="AC69" s="6" t="s">
        <v>33</v>
      </c>
      <c r="AD69" s="4">
        <v>11928335</v>
      </c>
      <c r="AE69" s="6" t="s">
        <v>33</v>
      </c>
      <c r="AF69" s="4">
        <v>3950330928</v>
      </c>
      <c r="AG69" s="6" t="s">
        <v>33</v>
      </c>
    </row>
    <row r="70" spans="1:36">
      <c r="A70" s="1" t="s">
        <v>34</v>
      </c>
      <c r="B70" s="4">
        <v>1850749906</v>
      </c>
      <c r="C70" s="3"/>
      <c r="D70" s="2">
        <v>36924908</v>
      </c>
      <c r="E70" s="3"/>
      <c r="F70" s="2">
        <v>981814685</v>
      </c>
      <c r="G70" s="3"/>
      <c r="H70" s="2">
        <v>11193073</v>
      </c>
      <c r="I70" s="3"/>
      <c r="J70" s="4">
        <v>2880682573</v>
      </c>
      <c r="K70" s="3"/>
      <c r="L70" s="2">
        <v>806968301</v>
      </c>
      <c r="M70" s="3"/>
      <c r="N70" s="2">
        <v>-4090989</v>
      </c>
      <c r="O70" s="3"/>
      <c r="P70" s="2">
        <v>257051672</v>
      </c>
      <c r="Q70" s="3"/>
      <c r="R70" s="2">
        <v>37974929</v>
      </c>
      <c r="S70" s="3"/>
      <c r="T70" s="2">
        <v>18556549</v>
      </c>
      <c r="U70" s="3"/>
      <c r="V70" s="2">
        <v>15666388</v>
      </c>
      <c r="W70" s="3"/>
      <c r="X70" s="2">
        <v>1299193</v>
      </c>
      <c r="Y70" s="3"/>
      <c r="Z70" s="2">
        <v>94646779</v>
      </c>
      <c r="AA70" s="3"/>
      <c r="AB70" s="2">
        <v>425195509</v>
      </c>
      <c r="AC70" s="3"/>
      <c r="AD70" s="2">
        <v>11272585</v>
      </c>
      <c r="AE70" s="3"/>
      <c r="AF70" s="4">
        <v>4120027978</v>
      </c>
      <c r="AG70" s="3"/>
      <c r="AH70">
        <v>1847290278.5070007</v>
      </c>
      <c r="AI70">
        <v>37061013.258000068</v>
      </c>
      <c r="AJ70">
        <v>987697233.67599928</v>
      </c>
    </row>
    <row r="71" spans="1:36">
      <c r="A71" s="38" t="s">
        <v>35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 t="s">
        <v>36</v>
      </c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40"/>
    </row>
    <row r="72" spans="1:36">
      <c r="A72" s="22" t="s">
        <v>37</v>
      </c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36" t="s">
        <v>38</v>
      </c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7"/>
    </row>
    <row r="73" spans="1:36">
      <c r="A73" s="22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4" t="s">
        <v>39</v>
      </c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5"/>
    </row>
    <row r="74" spans="1:36">
      <c r="A74" s="22" t="s">
        <v>40</v>
      </c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36" t="s">
        <v>41</v>
      </c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7"/>
    </row>
    <row r="75" spans="1:36">
      <c r="A75" s="22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4" t="s">
        <v>42</v>
      </c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5"/>
    </row>
    <row r="76" spans="1:36">
      <c r="A76" s="22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4" t="s">
        <v>43</v>
      </c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5"/>
    </row>
    <row r="77" spans="1:36">
      <c r="A77" s="22" t="s">
        <v>44</v>
      </c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4" t="s">
        <v>45</v>
      </c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5"/>
    </row>
    <row r="78" spans="1:36">
      <c r="A78" s="22" t="s">
        <v>46</v>
      </c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4" t="s">
        <v>47</v>
      </c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5"/>
    </row>
    <row r="79" spans="1:36">
      <c r="A79" s="22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4" t="s">
        <v>48</v>
      </c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5"/>
    </row>
    <row r="80" spans="1:36" ht="15" customHeight="1">
      <c r="A80" s="22" t="s">
        <v>49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34" t="s">
        <v>50</v>
      </c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5"/>
    </row>
    <row r="81" spans="1:33">
      <c r="A81" s="22" t="s">
        <v>51</v>
      </c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4" t="s">
        <v>52</v>
      </c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5"/>
    </row>
    <row r="82" spans="1:33">
      <c r="A82" s="22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4" t="s">
        <v>53</v>
      </c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5"/>
    </row>
    <row r="83" spans="1:33">
      <c r="A83" s="22" t="s">
        <v>54</v>
      </c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7"/>
    </row>
    <row r="84" spans="1:33">
      <c r="A84" s="30" t="s">
        <v>55</v>
      </c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7"/>
    </row>
    <row r="85" spans="1:33">
      <c r="A85" s="32" t="s">
        <v>56</v>
      </c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9"/>
    </row>
  </sheetData>
  <mergeCells count="65">
    <mergeCell ref="A1:AG1"/>
    <mergeCell ref="A2:AG2"/>
    <mergeCell ref="A3:A8"/>
    <mergeCell ref="B3:K5"/>
    <mergeCell ref="L3:M3"/>
    <mergeCell ref="N3:O3"/>
    <mergeCell ref="P3:AC5"/>
    <mergeCell ref="AD3:AE8"/>
    <mergeCell ref="AF3:AG8"/>
    <mergeCell ref="L4:M4"/>
    <mergeCell ref="N4:O4"/>
    <mergeCell ref="L5:M5"/>
    <mergeCell ref="N5:O5"/>
    <mergeCell ref="B6:C8"/>
    <mergeCell ref="D6:E8"/>
    <mergeCell ref="F6:G6"/>
    <mergeCell ref="H6:I6"/>
    <mergeCell ref="J6:K8"/>
    <mergeCell ref="L6:M6"/>
    <mergeCell ref="N6:O6"/>
    <mergeCell ref="P6:Q6"/>
    <mergeCell ref="R6:U7"/>
    <mergeCell ref="V6:W6"/>
    <mergeCell ref="X6:Y6"/>
    <mergeCell ref="Z6:AA8"/>
    <mergeCell ref="AB6:AC8"/>
    <mergeCell ref="X7:Y7"/>
    <mergeCell ref="T8:U8"/>
    <mergeCell ref="V8:W8"/>
    <mergeCell ref="X8:Y8"/>
    <mergeCell ref="V7:W7"/>
    <mergeCell ref="R8:S8"/>
    <mergeCell ref="F7:G7"/>
    <mergeCell ref="H7:I7"/>
    <mergeCell ref="L7:M7"/>
    <mergeCell ref="N7:O7"/>
    <mergeCell ref="P7:Q7"/>
    <mergeCell ref="F8:G8"/>
    <mergeCell ref="H8:I8"/>
    <mergeCell ref="L8:M8"/>
    <mergeCell ref="N8:O8"/>
    <mergeCell ref="P8:Q8"/>
    <mergeCell ref="A71:P71"/>
    <mergeCell ref="Q71:AG71"/>
    <mergeCell ref="A72:P73"/>
    <mergeCell ref="Q72:AG72"/>
    <mergeCell ref="Q73:AG73"/>
    <mergeCell ref="A74:P76"/>
    <mergeCell ref="Q74:AG74"/>
    <mergeCell ref="Q75:AG75"/>
    <mergeCell ref="Q76:AG76"/>
    <mergeCell ref="A77:P77"/>
    <mergeCell ref="Q77:AG77"/>
    <mergeCell ref="A78:P79"/>
    <mergeCell ref="Q78:AG78"/>
    <mergeCell ref="Q79:AG79"/>
    <mergeCell ref="A80:P80"/>
    <mergeCell ref="Q80:AG80"/>
    <mergeCell ref="A81:P82"/>
    <mergeCell ref="Q81:AG81"/>
    <mergeCell ref="Q82:AG82"/>
    <mergeCell ref="A83:P83"/>
    <mergeCell ref="Q83:AG85"/>
    <mergeCell ref="A84:P84"/>
    <mergeCell ref="A85:P85"/>
  </mergeCells>
  <hyperlinks>
    <hyperlink ref="Q80" r:id="rId1" display="http://www.eia.gov/electricity/"/>
  </hyperlink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2:E66"/>
  <sheetViews>
    <sheetView showGridLines="0" tabSelected="1" topLeftCell="A4" workbookViewId="0">
      <selection activeCell="G28" sqref="G28"/>
    </sheetView>
  </sheetViews>
  <sheetFormatPr defaultRowHeight="15"/>
  <sheetData>
    <row r="2" spans="1:5">
      <c r="A2" s="16"/>
      <c r="B2" s="17" t="s">
        <v>57</v>
      </c>
      <c r="C2" s="20" t="s">
        <v>60</v>
      </c>
      <c r="D2" s="20" t="s">
        <v>61</v>
      </c>
      <c r="E2" s="16"/>
    </row>
    <row r="3" spans="1:5">
      <c r="A3">
        <v>1949</v>
      </c>
      <c r="B3" s="13">
        <f>stb0802a!B9/(stb0802a!B9+stb0802a!D9+stb0802a!F9)</f>
        <v>0.67400365280047081</v>
      </c>
      <c r="C3" s="13">
        <f>stb0802a!D9/(stb0802a!B9+stb0802a!D9+stb0802a!F9)</f>
        <v>0.14205058057272893</v>
      </c>
      <c r="D3" s="13">
        <f>stb0802a!F9/(stb0802a!B9+stb0802a!D9+stb0802a!F9)</f>
        <v>0.18394576662680023</v>
      </c>
    </row>
    <row r="4" spans="1:5">
      <c r="A4">
        <v>1950</v>
      </c>
      <c r="B4" s="13">
        <f>stb0802a!B10/(stb0802a!B10+stb0802a!D10+stb0802a!F10)</f>
        <v>0.66370735871731734</v>
      </c>
      <c r="C4" s="13">
        <f>stb0802a!D10/(stb0802a!B10+stb0802a!D10+stb0802a!F10)</f>
        <v>0.1448983695060802</v>
      </c>
      <c r="D4" s="13">
        <f>stb0802a!F10/(stb0802a!B10+stb0802a!D10+stb0802a!F10)</f>
        <v>0.19139427177660245</v>
      </c>
    </row>
    <row r="5" spans="1:5">
      <c r="A5">
        <v>1951</v>
      </c>
      <c r="B5" s="13">
        <f>stb0802a!B11/(stb0802a!B11+stb0802a!D11+stb0802a!F11)</f>
        <v>0.68459196265501865</v>
      </c>
      <c r="C5" s="13">
        <f>stb0802a!D11/(stb0802a!B11+stb0802a!D11+stb0802a!F11)</f>
        <v>0.10613226629978782</v>
      </c>
      <c r="D5" s="13">
        <f>stb0802a!F11/(stb0802a!B11+stb0802a!D11+stb0802a!F11)</f>
        <v>0.20927577104519357</v>
      </c>
    </row>
    <row r="6" spans="1:5">
      <c r="A6">
        <v>1952</v>
      </c>
      <c r="B6" s="13">
        <f>stb0802a!B12/(stb0802a!B12+stb0802a!D12+stb0802a!F12)</f>
        <v>0.6655666421462384</v>
      </c>
      <c r="C6" s="13">
        <f>stb0802a!D12/(stb0802a!B12+stb0802a!D12+stb0802a!F12)</f>
        <v>0.10131388822107269</v>
      </c>
      <c r="D6" s="13">
        <f>stb0802a!F12/(stb0802a!B12+stb0802a!D12+stb0802a!F12)</f>
        <v>0.23311946963268892</v>
      </c>
    </row>
    <row r="7" spans="1:5">
      <c r="A7">
        <v>1953</v>
      </c>
      <c r="B7" s="13">
        <f>stb0802a!B13/(stb0802a!B13+stb0802a!D13+stb0802a!F13)</f>
        <v>0.64931518320598314</v>
      </c>
      <c r="C7" s="13">
        <f>stb0802a!D13/(stb0802a!B13+stb0802a!D13+stb0802a!F13)</f>
        <v>0.11394567324061684</v>
      </c>
      <c r="D7" s="13">
        <f>stb0802a!F13/(stb0802a!B13+stb0802a!D13+stb0802a!F13)</f>
        <v>0.23673914355339998</v>
      </c>
    </row>
    <row r="8" spans="1:5">
      <c r="A8">
        <v>1954</v>
      </c>
      <c r="B8" s="13">
        <f>stb0802a!B14/(stb0802a!B14+stb0802a!D14+stb0802a!F14)</f>
        <v>0.65635534557490138</v>
      </c>
      <c r="C8" s="13">
        <f>stb0802a!D14/(stb0802a!B14+stb0802a!D14+stb0802a!F14)</f>
        <v>8.6509656427599405E-2</v>
      </c>
      <c r="D8" s="13">
        <f>stb0802a!F14/(stb0802a!B14+stb0802a!D14+stb0802a!F14)</f>
        <v>0.25713499799749923</v>
      </c>
    </row>
    <row r="9" spans="1:5">
      <c r="A9">
        <v>1955</v>
      </c>
      <c r="B9" s="13">
        <f>stb0802a!B15/(stb0802a!B15+stb0802a!D15+stb0802a!F15)</f>
        <v>0.69472594195641157</v>
      </c>
      <c r="C9" s="13">
        <f>stb0802a!D15/(stb0802a!B15+stb0802a!D15+stb0802a!F15)</f>
        <v>8.5614265399121606E-2</v>
      </c>
      <c r="D9" s="13">
        <f>stb0802a!F15/(stb0802a!B15+stb0802a!D15+stb0802a!F15)</f>
        <v>0.21965979264446683</v>
      </c>
    </row>
    <row r="10" spans="1:5">
      <c r="A10">
        <v>1956</v>
      </c>
      <c r="B10" s="13">
        <f>stb0802a!B16/(stb0802a!B16+stb0802a!D16+stb0802a!F16)</f>
        <v>0.70744483287027138</v>
      </c>
      <c r="C10" s="13">
        <f>stb0802a!D16/(stb0802a!B16+stb0802a!D16+stb0802a!F16)</f>
        <v>7.5125838615491922E-2</v>
      </c>
      <c r="D10" s="13">
        <f>stb0802a!F16/(stb0802a!B16+stb0802a!D16+stb0802a!F16)</f>
        <v>0.21742932851423669</v>
      </c>
    </row>
    <row r="11" spans="1:5">
      <c r="A11">
        <v>1957</v>
      </c>
      <c r="B11" s="13">
        <f>stb0802a!B17/(stb0802a!B17+stb0802a!D17+stb0802a!F17)</f>
        <v>0.69125429652157389</v>
      </c>
      <c r="C11" s="13">
        <f>stb0802a!D17/(stb0802a!B17+stb0802a!D17+stb0802a!F17)</f>
        <v>8.0821216222997816E-2</v>
      </c>
      <c r="D11" s="13">
        <f>stb0802a!F17/(stb0802a!B17+stb0802a!D17+stb0802a!F17)</f>
        <v>0.22792448725542835</v>
      </c>
    </row>
    <row r="12" spans="1:5">
      <c r="A12">
        <v>1958</v>
      </c>
      <c r="B12" s="13">
        <f>stb0802a!B18/(stb0802a!B18+stb0802a!D18+stb0802a!F18)</f>
        <v>0.68259283670170379</v>
      </c>
      <c r="C12" s="13">
        <f>stb0802a!D18/(stb0802a!B18+stb0802a!D18+stb0802a!F18)</f>
        <v>8.0023409789999722E-2</v>
      </c>
      <c r="D12" s="13">
        <f>stb0802a!F18/(stb0802a!B18+stb0802a!D18+stb0802a!F18)</f>
        <v>0.23738375350829652</v>
      </c>
    </row>
    <row r="13" spans="1:5">
      <c r="A13">
        <v>1959</v>
      </c>
      <c r="B13" s="13">
        <f>stb0802a!B19/(stb0802a!B19+stb0802a!D19+stb0802a!F19)</f>
        <v>0.66171576747508565</v>
      </c>
      <c r="C13" s="13">
        <f>stb0802a!D19/(stb0802a!B19+stb0802a!D19+stb0802a!F19)</f>
        <v>8.1904327966760768E-2</v>
      </c>
      <c r="D13" s="13">
        <f>stb0802a!F19/(stb0802a!B19+stb0802a!D19+stb0802a!F19)</f>
        <v>0.25637990455815357</v>
      </c>
    </row>
    <row r="14" spans="1:5">
      <c r="A14">
        <v>1960</v>
      </c>
      <c r="B14" s="13">
        <f>stb0802a!B20/(stb0802a!B20+stb0802a!D20+stb0802a!F20)</f>
        <v>0.66182503893520384</v>
      </c>
      <c r="C14" s="13">
        <f>stb0802a!D20/(stb0802a!B20+stb0802a!D20+stb0802a!F20)</f>
        <v>7.8793101888686212E-2</v>
      </c>
      <c r="D14" s="13">
        <f>stb0802a!F20/(stb0802a!B20+stb0802a!D20+stb0802a!F20)</f>
        <v>0.25938185917611001</v>
      </c>
    </row>
    <row r="15" spans="1:5">
      <c r="A15">
        <v>1961</v>
      </c>
      <c r="B15" s="13">
        <f>stb0802a!B21/(stb0802a!B21+stb0802a!D21+stb0802a!F21)</f>
        <v>0.65950675129473313</v>
      </c>
      <c r="C15" s="13">
        <f>stb0802a!D21/(stb0802a!B21+stb0802a!D21+stb0802a!F21)</f>
        <v>7.58499189252895E-2</v>
      </c>
      <c r="D15" s="13">
        <f>stb0802a!F21/(stb0802a!B21+stb0802a!D21+stb0802a!F21)</f>
        <v>0.2646433297799774</v>
      </c>
    </row>
    <row r="16" spans="1:5">
      <c r="A16">
        <v>1962</v>
      </c>
      <c r="B16" s="13">
        <f>stb0802a!B22/(stb0802a!B22+stb0802a!D22+stb0802a!F22)</f>
        <v>0.65880806206906317</v>
      </c>
      <c r="C16" s="13">
        <f>stb0802a!D22/(stb0802a!B22+stb0802a!D22+stb0802a!F22)</f>
        <v>7.1520903688891996E-2</v>
      </c>
      <c r="D16" s="13">
        <f>stb0802a!F22/(stb0802a!B22+stb0802a!D22+stb0802a!F22)</f>
        <v>0.26967103424204486</v>
      </c>
    </row>
    <row r="17" spans="1:4">
      <c r="A17">
        <v>1963</v>
      </c>
      <c r="B17" s="13">
        <f>stb0802a!B23/(stb0802a!B23+stb0802a!D23+stb0802a!F23)</f>
        <v>0.6607446569109573</v>
      </c>
      <c r="C17" s="13">
        <f>stb0802a!D23/(stb0802a!B23+stb0802a!D23+stb0802a!F23)</f>
        <v>6.9564541938188618E-2</v>
      </c>
      <c r="D17" s="13">
        <f>stb0802a!F23/(stb0802a!B23+stb0802a!D23+stb0802a!F23)</f>
        <v>0.26969080115085409</v>
      </c>
    </row>
    <row r="18" spans="1:4">
      <c r="A18">
        <v>1964</v>
      </c>
      <c r="B18" s="13">
        <f>stb0802a!B24/(stb0802a!B24+stb0802a!D24+stb0802a!F24)</f>
        <v>0.6551487402222107</v>
      </c>
      <c r="C18" s="13">
        <f>stb0802a!D24/(stb0802a!B24+stb0802a!D24+stb0802a!F24)</f>
        <v>7.0906545275933042E-2</v>
      </c>
      <c r="D18" s="13">
        <f>stb0802a!F24/(stb0802a!B24+stb0802a!D24+stb0802a!F24)</f>
        <v>0.2739447145018562</v>
      </c>
    </row>
    <row r="19" spans="1:4">
      <c r="A19">
        <v>1965</v>
      </c>
      <c r="B19" s="13">
        <f>stb0802a!B25/(stb0802a!B25+stb0802a!D25+stb0802a!F25)</f>
        <v>0.66596858624208366</v>
      </c>
      <c r="C19" s="13">
        <f>stb0802a!D25/(stb0802a!B25+stb0802a!D25+stb0802a!F25)</f>
        <v>7.5588750972779978E-2</v>
      </c>
      <c r="D19" s="13">
        <f>stb0802a!F25/(stb0802a!B25+stb0802a!D25+stb0802a!F25)</f>
        <v>0.25844266278513628</v>
      </c>
    </row>
    <row r="20" spans="1:4">
      <c r="A20">
        <v>1966</v>
      </c>
      <c r="B20" s="13">
        <f>stb0802a!B26/(stb0802a!B26+stb0802a!D26+stb0802a!F26)</f>
        <v>0.65017556298566415</v>
      </c>
      <c r="C20" s="13">
        <f>stb0802a!D26/(stb0802a!B26+stb0802a!D26+stb0802a!F26)</f>
        <v>8.3647883033505802E-2</v>
      </c>
      <c r="D20" s="13">
        <f>stb0802a!F26/(stb0802a!B26+stb0802a!D26+stb0802a!F26)</f>
        <v>0.26617655398083007</v>
      </c>
    </row>
    <row r="21" spans="1:4">
      <c r="A21">
        <v>1967</v>
      </c>
      <c r="B21" s="13">
        <f>stb0802a!B27/(stb0802a!B27+stb0802a!D27+stb0802a!F27)</f>
        <v>0.64037076965086792</v>
      </c>
      <c r="C21" s="13">
        <f>stb0802a!D27/(stb0802a!B27+stb0802a!D27+stb0802a!F27)</f>
        <v>9.0670691076062862E-2</v>
      </c>
      <c r="D21" s="13">
        <f>stb0802a!F27/(stb0802a!B27+stb0802a!D27+stb0802a!F27)</f>
        <v>0.26895853927306923</v>
      </c>
    </row>
    <row r="22" spans="1:4">
      <c r="A22">
        <v>1968</v>
      </c>
      <c r="B22" s="13">
        <f>stb0802a!B28/(stb0802a!B28+stb0802a!D28+stb0802a!F28)</f>
        <v>0.62627684091753633</v>
      </c>
      <c r="C22" s="13">
        <f>stb0802a!D28/(stb0802a!B28+stb0802a!D28+stb0802a!F28)</f>
        <v>9.5349835849082187E-2</v>
      </c>
      <c r="D22" s="13">
        <f>stb0802a!F28/(stb0802a!B28+stb0802a!D28+stb0802a!F28)</f>
        <v>0.27837332323338149</v>
      </c>
    </row>
    <row r="23" spans="1:4">
      <c r="A23">
        <v>1969</v>
      </c>
      <c r="B23" s="13">
        <f>stb0802a!B29/(stb0802a!B29+stb0802a!D29+stb0802a!F29)</f>
        <v>0.59976624262188893</v>
      </c>
      <c r="C23" s="13">
        <f>stb0802a!D29/(stb0802a!B29+stb0802a!D29+stb0802a!F29)</f>
        <v>0.11710470708403911</v>
      </c>
      <c r="D23" s="13">
        <f>stb0802a!F29/(stb0802a!B29+stb0802a!D29+stb0802a!F29)</f>
        <v>0.28312905029407198</v>
      </c>
    </row>
    <row r="24" spans="1:4">
      <c r="A24">
        <v>1970</v>
      </c>
      <c r="B24" s="13">
        <f>stb0802a!B30/(stb0802a!B30+stb0802a!D30+stb0802a!F30)</f>
        <v>0.55839269031793959</v>
      </c>
      <c r="C24" s="13">
        <f>stb0802a!D30/(stb0802a!B30+stb0802a!D30+stb0802a!F30)</f>
        <v>0.1460071996883022</v>
      </c>
      <c r="D24" s="13">
        <f>stb0802a!F30/(stb0802a!B30+stb0802a!D30+stb0802a!F30)</f>
        <v>0.29560010999375819</v>
      </c>
    </row>
    <row r="25" spans="1:4">
      <c r="A25">
        <v>1971</v>
      </c>
      <c r="B25" s="13">
        <f>stb0802a!B31/(stb0802a!B31+stb0802a!D31+stb0802a!F31)</f>
        <v>0.54545280899011084</v>
      </c>
      <c r="C25" s="13">
        <f>stb0802a!D31/(stb0802a!B31+stb0802a!D31+stb0802a!F31)</f>
        <v>0.16845065517946647</v>
      </c>
      <c r="D25" s="13">
        <f>stb0802a!F31/(stb0802a!B31+stb0802a!D31+stb0802a!F31)</f>
        <v>0.28609653583042272</v>
      </c>
    </row>
    <row r="26" spans="1:4">
      <c r="A26">
        <v>1972</v>
      </c>
      <c r="B26" s="13">
        <f>stb0802a!B32/(stb0802a!B32+stb0802a!D32+stb0802a!F32)</f>
        <v>0.54260119483017488</v>
      </c>
      <c r="C26" s="13">
        <f>stb0802a!D32/(stb0802a!B32+stb0802a!D32+stb0802a!F32)</f>
        <v>0.19300646067786012</v>
      </c>
      <c r="D26" s="13">
        <f>stb0802a!F32/(stb0802a!B32+stb0802a!D32+stb0802a!F32)</f>
        <v>0.26439234449196503</v>
      </c>
    </row>
    <row r="27" spans="1:4">
      <c r="A27">
        <v>1973</v>
      </c>
      <c r="B27" s="13">
        <f>stb0802a!B33/(stb0802a!B33+stb0802a!D33+stb0802a!F33)</f>
        <v>0.56402835299239606</v>
      </c>
      <c r="C27" s="13">
        <f>stb0802a!D33/(stb0802a!B33+stb0802a!D33+stb0802a!F33)</f>
        <v>0.20916417785082192</v>
      </c>
      <c r="D27" s="13">
        <f>stb0802a!F33/(stb0802a!B33+stb0802a!D33+stb0802a!F33)</f>
        <v>0.22680746915678199</v>
      </c>
    </row>
    <row r="28" spans="1:4">
      <c r="A28">
        <v>1974</v>
      </c>
      <c r="B28" s="13">
        <f>stb0802a!B34/(stb0802a!B34+stb0802a!D34+stb0802a!F34)</f>
        <v>0.57155830324625168</v>
      </c>
      <c r="C28" s="13">
        <f>stb0802a!D34/(stb0802a!B34+stb0802a!D34+stb0802a!F34)</f>
        <v>0.20762012630623317</v>
      </c>
      <c r="D28" s="13">
        <f>stb0802a!F34/(stb0802a!B34+stb0802a!D34+stb0802a!F34)</f>
        <v>0.22082157044751513</v>
      </c>
    </row>
    <row r="29" spans="1:4">
      <c r="A29">
        <v>1975</v>
      </c>
      <c r="B29" s="13">
        <f>stb0802a!B35/(stb0802a!B35+stb0802a!D35+stb0802a!F35)</f>
        <v>0.59153094350924873</v>
      </c>
      <c r="C29" s="13">
        <f>stb0802a!D35/(stb0802a!B35+stb0802a!D35+stb0802a!F35)</f>
        <v>0.20052924701298927</v>
      </c>
      <c r="D29" s="13">
        <f>stb0802a!F35/(stb0802a!B35+stb0802a!D35+stb0802a!F35)</f>
        <v>0.20793980947776206</v>
      </c>
    </row>
    <row r="30" spans="1:4">
      <c r="A30">
        <v>1976</v>
      </c>
      <c r="B30" s="13">
        <f>stb0802a!B36/(stb0802a!B36+stb0802a!D36+stb0802a!F36)</f>
        <v>0.60576597233205787</v>
      </c>
      <c r="C30" s="13">
        <f>stb0802a!D36/(stb0802a!B36+stb0802a!D36+stb0802a!F36)</f>
        <v>0.20525177218047519</v>
      </c>
      <c r="D30" s="13">
        <f>stb0802a!F36/(stb0802a!B36+stb0802a!D36+stb0802a!F36)</f>
        <v>0.188982255487467</v>
      </c>
    </row>
    <row r="31" spans="1:4">
      <c r="A31">
        <v>1977</v>
      </c>
      <c r="B31" s="13">
        <f>stb0802a!B37/(stb0802a!B37+stb0802a!D37+stb0802a!F37)</f>
        <v>0.59749968796968311</v>
      </c>
      <c r="C31" s="13">
        <f>stb0802a!D37/(stb0802a!B37+stb0802a!D37+stb0802a!F37)</f>
        <v>0.21722258923170862</v>
      </c>
      <c r="D31" s="13">
        <f>stb0802a!F37/(stb0802a!B37+stb0802a!D37+stb0802a!F37)</f>
        <v>0.18527772279860827</v>
      </c>
    </row>
    <row r="32" spans="1:4">
      <c r="A32">
        <v>1978</v>
      </c>
      <c r="B32" s="13">
        <f>stb0802a!B38/(stb0802a!B38+stb0802a!D38+stb0802a!F38)</f>
        <v>0.59272629006351962</v>
      </c>
      <c r="C32" s="13">
        <f>stb0802a!D38/(stb0802a!B38+stb0802a!D38+stb0802a!F38)</f>
        <v>0.22176036538016408</v>
      </c>
      <c r="D32" s="13">
        <f>stb0802a!F38/(stb0802a!B38+stb0802a!D38+stb0802a!F38)</f>
        <v>0.18551334455631627</v>
      </c>
    </row>
    <row r="33" spans="1:4">
      <c r="A33">
        <v>1979</v>
      </c>
      <c r="B33" s="13">
        <f>stb0802a!B39/(stb0802a!B39+stb0802a!D39+stb0802a!F39)</f>
        <v>0.6293953473388576</v>
      </c>
      <c r="C33" s="13">
        <f>stb0802a!D39/(stb0802a!B39+stb0802a!D39+stb0802a!F39)</f>
        <v>0.17770303549894384</v>
      </c>
      <c r="D33" s="13">
        <f>stb0802a!F39/(stb0802a!B39+stb0802a!D39+stb0802a!F39)</f>
        <v>0.19290161716219859</v>
      </c>
    </row>
    <row r="34" spans="1:4">
      <c r="A34">
        <v>1980</v>
      </c>
      <c r="B34" s="13">
        <f>stb0802a!B40/(stb0802a!B40+stb0802a!D40+stb0802a!F40)</f>
        <v>0.66231309988328935</v>
      </c>
      <c r="C34" s="13">
        <f>stb0802a!D40/(stb0802a!B40+stb0802a!D40+stb0802a!F40)</f>
        <v>0.14026381910976798</v>
      </c>
      <c r="D34" s="13">
        <f>stb0802a!F40/(stb0802a!B40+stb0802a!D40+stb0802a!F40)</f>
        <v>0.19742308100694264</v>
      </c>
    </row>
    <row r="35" spans="1:4">
      <c r="A35">
        <v>1981</v>
      </c>
      <c r="B35" s="13">
        <f>stb0802a!B41/(stb0802a!B41+stb0802a!D41+stb0802a!F41)</f>
        <v>0.6854292031409025</v>
      </c>
      <c r="C35" s="13">
        <f>stb0802a!D41/(stb0802a!B41+stb0802a!D41+stb0802a!F41)</f>
        <v>0.11759179460047987</v>
      </c>
      <c r="D35" s="13">
        <f>stb0802a!F41/(stb0802a!B41+stb0802a!D41+stb0802a!F41)</f>
        <v>0.19697900225861761</v>
      </c>
    </row>
    <row r="36" spans="1:4">
      <c r="A36">
        <v>1982</v>
      </c>
      <c r="B36" s="13">
        <f>stb0802a!B42/(stb0802a!B42+stb0802a!D42+stb0802a!F42)</f>
        <v>0.72503628685853194</v>
      </c>
      <c r="C36" s="13">
        <f>stb0802a!D42/(stb0802a!B42+stb0802a!D42+stb0802a!F42)</f>
        <v>8.9289540013864313E-2</v>
      </c>
      <c r="D36" s="13">
        <f>stb0802a!F42/(stb0802a!B42+stb0802a!D42+stb0802a!F42)</f>
        <v>0.18567417312760373</v>
      </c>
    </row>
    <row r="37" spans="1:4">
      <c r="A37">
        <v>1983</v>
      </c>
      <c r="B37" s="13">
        <f>stb0802a!B43/(stb0802a!B43+stb0802a!D43+stb0802a!F43)</f>
        <v>0.75054128126011366</v>
      </c>
      <c r="C37" s="13">
        <f>stb0802a!D43/(stb0802a!B43+stb0802a!D43+stb0802a!F43)</f>
        <v>8.6112488808470625E-2</v>
      </c>
      <c r="D37" s="13">
        <f>stb0802a!F43/(stb0802a!B43+stb0802a!D43+stb0802a!F43)</f>
        <v>0.1633462299314157</v>
      </c>
    </row>
    <row r="38" spans="1:4">
      <c r="A38">
        <v>1984</v>
      </c>
      <c r="B38" s="13">
        <f>stb0802a!B44/(stb0802a!B44+stb0802a!D44+stb0802a!F44)</f>
        <v>0.76280304927130083</v>
      </c>
      <c r="C38" s="13">
        <f>stb0802a!D44/(stb0802a!B44+stb0802a!D44+stb0802a!F44)</f>
        <v>6.8115936840413671E-2</v>
      </c>
      <c r="D38" s="13">
        <f>stb0802a!F44/(stb0802a!B44+stb0802a!D44+stb0802a!F44)</f>
        <v>0.1690810138882855</v>
      </c>
    </row>
    <row r="39" spans="1:4">
      <c r="A39">
        <v>1985</v>
      </c>
      <c r="B39" s="13">
        <f>stb0802a!B45/(stb0802a!B45+stb0802a!D45+stb0802a!F45)</f>
        <v>0.78144490665622168</v>
      </c>
      <c r="C39" s="13">
        <f>stb0802a!D45/(stb0802a!B45+stb0802a!D45+stb0802a!F45)</f>
        <v>5.5845506894190745E-2</v>
      </c>
      <c r="D39" s="13">
        <f>stb0802a!F45/(stb0802a!B45+stb0802a!D45+stb0802a!F45)</f>
        <v>0.16270958644958752</v>
      </c>
    </row>
    <row r="40" spans="1:4">
      <c r="A40">
        <v>1986</v>
      </c>
      <c r="B40" s="13">
        <f>stb0802a!B46/(stb0802a!B46+stb0802a!D46+stb0802a!F46)</f>
        <v>0.78254677418388696</v>
      </c>
      <c r="C40" s="13">
        <f>stb0802a!D46/(stb0802a!B46+stb0802a!D46+stb0802a!F46)</f>
        <v>7.712629621656561E-2</v>
      </c>
      <c r="D40" s="13">
        <f>stb0802a!F46/(stb0802a!B46+stb0802a!D46+stb0802a!F46)</f>
        <v>0.14032692959954743</v>
      </c>
    </row>
    <row r="41" spans="1:4">
      <c r="A41">
        <v>1987</v>
      </c>
      <c r="B41" s="13">
        <f>stb0802a!B47/(stb0802a!B47+stb0802a!D47+stb0802a!F47)</f>
        <v>0.78914523730019492</v>
      </c>
      <c r="C41" s="13">
        <f>stb0802a!D47/(stb0802a!B47+stb0802a!D47+stb0802a!F47)</f>
        <v>6.3881024277872969E-2</v>
      </c>
      <c r="D41" s="13">
        <f>stb0802a!F47/(stb0802a!B47+stb0802a!D47+stb0802a!F47)</f>
        <v>0.14697373842193215</v>
      </c>
    </row>
    <row r="42" spans="1:4">
      <c r="A42">
        <v>1988</v>
      </c>
      <c r="B42" s="13">
        <f>stb0802a!B48/(stb0802a!B48+stb0802a!D48+stb0802a!F48)</f>
        <v>0.79318885036120357</v>
      </c>
      <c r="C42" s="13">
        <f>stb0802a!D48/(stb0802a!B48+stb0802a!D48+stb0802a!F48)</f>
        <v>7.6659370366912991E-2</v>
      </c>
      <c r="D42" s="13">
        <f>stb0802a!F48/(stb0802a!B48+stb0802a!D48+stb0802a!F48)</f>
        <v>0.13015177927188343</v>
      </c>
    </row>
    <row r="43" spans="1:4">
      <c r="A43">
        <v>1989</v>
      </c>
      <c r="B43" s="13">
        <f>stb0802a!B49/(stb0802a!B49+stb0802a!D49+stb0802a!F49)</f>
        <v>0.75390535795023672</v>
      </c>
      <c r="C43" s="13">
        <f>stb0802a!D49/(stb0802a!B49+stb0802a!D49+stb0802a!F49)</f>
        <v>7.8237404320787143E-2</v>
      </c>
      <c r="D43" s="13">
        <f>stb0802a!F49/(stb0802a!B49+stb0802a!D49+stb0802a!F49)</f>
        <v>0.16785723772897609</v>
      </c>
    </row>
    <row r="44" spans="1:4">
      <c r="A44">
        <v>1990</v>
      </c>
      <c r="B44" s="13">
        <f>stb0802a!B50/(stb0802a!B50+stb0802a!D50+stb0802a!F50)</f>
        <v>0.7615055555813397</v>
      </c>
      <c r="C44" s="13">
        <f>stb0802a!D50/(stb0802a!B50+stb0802a!D50+stb0802a!F50)</f>
        <v>6.0413709469239296E-2</v>
      </c>
      <c r="D44" s="13">
        <f>stb0802a!F50/(stb0802a!B50+stb0802a!D50+stb0802a!F50)</f>
        <v>0.17808073494942106</v>
      </c>
    </row>
    <row r="45" spans="1:4">
      <c r="A45">
        <v>1991</v>
      </c>
      <c r="B45" s="13">
        <f>stb0802a!B51/(stb0802a!B51+stb0802a!D51+stb0802a!F51)</f>
        <v>0.76036233147597021</v>
      </c>
      <c r="C45" s="13">
        <f>stb0802a!D51/(stb0802a!B51+stb0802a!D51+stb0802a!F51)</f>
        <v>5.7244614009628665E-2</v>
      </c>
      <c r="D45" s="13">
        <f>stb0802a!F51/(stb0802a!B51+stb0802a!D51+stb0802a!F51)</f>
        <v>0.1823930545144011</v>
      </c>
    </row>
    <row r="46" spans="1:4">
      <c r="A46">
        <v>1992</v>
      </c>
      <c r="B46" s="13">
        <f>stb0802a!B52/(stb0802a!B52+stb0802a!D52+stb0802a!F52)</f>
        <v>0.76276449947313218</v>
      </c>
      <c r="C46" s="13">
        <f>stb0802a!D52/(stb0802a!B52+stb0802a!D52+stb0802a!F52)</f>
        <v>4.7121734173879118E-2</v>
      </c>
      <c r="D46" s="13">
        <f>stb0802a!F52/(stb0802a!B52+stb0802a!D52+stb0802a!F52)</f>
        <v>0.19011376635298866</v>
      </c>
    </row>
    <row r="47" spans="1:4">
      <c r="A47">
        <v>1993</v>
      </c>
      <c r="B47" s="13">
        <f>stb0802a!B53/(stb0802a!B53+stb0802a!D53+stb0802a!F53)</f>
        <v>0.76205316203727413</v>
      </c>
      <c r="C47" s="13">
        <f>stb0802a!D53/(stb0802a!B53+stb0802a!D53+stb0802a!F53)</f>
        <v>5.0856223358077136E-2</v>
      </c>
      <c r="D47" s="13">
        <f>stb0802a!F53/(stb0802a!B53+stb0802a!D53+stb0802a!F53)</f>
        <v>0.18709061460464876</v>
      </c>
    </row>
    <row r="48" spans="1:4">
      <c r="A48">
        <v>1994</v>
      </c>
      <c r="B48" s="13">
        <f>stb0802a!B54/(stb0802a!B54+stb0802a!D54+stb0802a!F54)</f>
        <v>0.74915089008224389</v>
      </c>
      <c r="C48" s="13">
        <f>stb0802a!D54/(stb0802a!B54+stb0802a!D54+stb0802a!F54)</f>
        <v>4.6925003612028594E-2</v>
      </c>
      <c r="D48" s="13">
        <f>stb0802a!F54/(stb0802a!B54+stb0802a!D54+stb0802a!F54)</f>
        <v>0.20392410630572749</v>
      </c>
    </row>
    <row r="49" spans="1:4">
      <c r="A49">
        <v>1995</v>
      </c>
      <c r="B49" s="13">
        <f>stb0802a!B55/(stb0802a!B55+stb0802a!D55+stb0802a!F55)</f>
        <v>0.74973579809910562</v>
      </c>
      <c r="C49" s="13">
        <f>stb0802a!D55/(stb0802a!B55+stb0802a!D55+stb0802a!F55)</f>
        <v>3.2698599483898708E-2</v>
      </c>
      <c r="D49" s="13">
        <f>stb0802a!F55/(stb0802a!B55+stb0802a!D55+stb0802a!F55)</f>
        <v>0.21756560241699571</v>
      </c>
    </row>
    <row r="50" spans="1:4">
      <c r="A50">
        <v>1996</v>
      </c>
      <c r="B50" s="13">
        <f>stb0802a!B56/(stb0802a!B56+stb0802a!D56+stb0802a!F56)</f>
        <v>0.76992089318742085</v>
      </c>
      <c r="C50" s="13">
        <f>stb0802a!D56/(stb0802a!B56+stb0802a!D56+stb0802a!F56)</f>
        <v>3.4915528598605514E-2</v>
      </c>
      <c r="D50" s="13">
        <f>stb0802a!F56/(stb0802a!B56+stb0802a!D56+stb0802a!F56)</f>
        <v>0.19516357821397362</v>
      </c>
    </row>
    <row r="51" spans="1:4">
      <c r="A51">
        <v>1997</v>
      </c>
      <c r="B51" s="13">
        <f>stb0802a!B57/(stb0802a!B57+stb0802a!D57+stb0802a!F57)</f>
        <v>0.76335920031360893</v>
      </c>
      <c r="C51" s="13">
        <f>stb0802a!D57/(stb0802a!B57+stb0802a!D57+stb0802a!F57)</f>
        <v>3.8293773033926927E-2</v>
      </c>
      <c r="D51" s="13">
        <f>stb0802a!F57/(stb0802a!B57+stb0802a!D57+stb0802a!F57)</f>
        <v>0.19834702665246412</v>
      </c>
    </row>
    <row r="52" spans="1:4">
      <c r="A52">
        <v>1998</v>
      </c>
      <c r="B52" s="13">
        <f>stb0802a!B58/(stb0802a!B58+stb0802a!D58+stb0802a!F58)</f>
        <v>0.73947571844296522</v>
      </c>
      <c r="C52" s="13">
        <f>stb0802a!D58/(stb0802a!B58+stb0802a!D58+stb0802a!F58)</f>
        <v>5.0837364732586363E-2</v>
      </c>
      <c r="D52" s="13">
        <f>stb0802a!F58/(stb0802a!B58+stb0802a!D58+stb0802a!F58)</f>
        <v>0.20968691682444843</v>
      </c>
    </row>
    <row r="53" spans="1:4">
      <c r="A53">
        <v>1999</v>
      </c>
      <c r="B53" s="13">
        <f>stb0802a!B59/(stb0802a!B59+stb0802a!D59+stb0802a!F59)</f>
        <v>0.73608088331905575</v>
      </c>
      <c r="C53" s="13">
        <f>stb0802a!D59/(stb0802a!B59+stb0802a!D59+stb0802a!F59)</f>
        <v>4.6197924695717325E-2</v>
      </c>
      <c r="D53" s="13">
        <f>stb0802a!F59/(stb0802a!B59+stb0802a!D59+stb0802a!F59)</f>
        <v>0.21772119198522691</v>
      </c>
    </row>
    <row r="54" spans="1:4">
      <c r="A54">
        <v>2000</v>
      </c>
      <c r="B54" s="13">
        <f>stb0802a!B60/(stb0802a!B60+stb0802a!D60+stb0802a!F60)</f>
        <v>0.73408519077815004</v>
      </c>
      <c r="C54" s="13">
        <f>stb0802a!D60/(stb0802a!B60+stb0802a!D60+stb0802a!F60)</f>
        <v>4.1523233178610792E-2</v>
      </c>
      <c r="D54" s="13">
        <f>stb0802a!F60/(stb0802a!B60+stb0802a!D60+stb0802a!F60)</f>
        <v>0.22439157604323923</v>
      </c>
    </row>
    <row r="55" spans="1:4">
      <c r="A55">
        <v>2001</v>
      </c>
      <c r="B55" s="13">
        <f>stb0802a!B61/(stb0802a!B61+stb0802a!D61+stb0802a!F61)</f>
        <v>0.71363595085158693</v>
      </c>
      <c r="C55" s="13">
        <f>stb0802a!D61/(stb0802a!B61+stb0802a!D61+stb0802a!F61)</f>
        <v>4.6807288948664115E-2</v>
      </c>
      <c r="D55" s="13">
        <f>stb0802a!F61/(stb0802a!B61+stb0802a!D61+stb0802a!F61)</f>
        <v>0.239556760199749</v>
      </c>
    </row>
    <row r="56" spans="1:4">
      <c r="A56">
        <v>2002</v>
      </c>
      <c r="B56" s="13">
        <f>stb0802a!B62/(stb0802a!B62+stb0802a!D62+stb0802a!F62)</f>
        <v>0.71104861489211324</v>
      </c>
      <c r="C56" s="13">
        <f>stb0802a!D62/(stb0802a!B62+stb0802a!D62+stb0802a!F62)</f>
        <v>3.4784004303333567E-2</v>
      </c>
      <c r="D56" s="13">
        <f>stb0802a!F62/(stb0802a!B62+stb0802a!D62+stb0802a!F62)</f>
        <v>0.2541673808045532</v>
      </c>
    </row>
    <row r="57" spans="1:4">
      <c r="A57">
        <v>2003</v>
      </c>
      <c r="B57" s="13">
        <f>stb0802a!B63/(stb0802a!B63+stb0802a!D63+stb0802a!F63)</f>
        <v>0.71954094881548836</v>
      </c>
      <c r="C57" s="13">
        <f>stb0802a!D63/(stb0802a!B63+stb0802a!D63+stb0802a!F63)</f>
        <v>4.3530246624591977E-2</v>
      </c>
      <c r="D57" s="13">
        <f>stb0802a!F63/(stb0802a!B63+stb0802a!D63+stb0802a!F63)</f>
        <v>0.23692880455991963</v>
      </c>
    </row>
    <row r="58" spans="1:4">
      <c r="A58">
        <v>2004</v>
      </c>
      <c r="B58" s="13">
        <f>stb0802a!B64/(stb0802a!B64+stb0802a!D64+stb0802a!F64)</f>
        <v>0.70413540663266727</v>
      </c>
      <c r="C58" s="13">
        <f>stb0802a!D64/(stb0802a!B64+stb0802a!D64+stb0802a!F64)</f>
        <v>4.3119092301395628E-2</v>
      </c>
      <c r="D58" s="13">
        <f>stb0802a!F64/(stb0802a!B64+stb0802a!D64+stb0802a!F64)</f>
        <v>0.25274550106593713</v>
      </c>
    </row>
    <row r="59" spans="1:4">
      <c r="A59">
        <v>2005</v>
      </c>
      <c r="B59" s="13">
        <f>stb0802a!B65/(stb0802a!B65+stb0802a!D65+stb0802a!F65)</f>
        <v>0.6950388513188217</v>
      </c>
      <c r="C59" s="13">
        <f>stb0802a!D65/(stb0802a!B65+stb0802a!D65+stb0802a!F65)</f>
        <v>4.2203921199560568E-2</v>
      </c>
      <c r="D59" s="13">
        <f>stb0802a!F65/(stb0802a!B65+stb0802a!D65+stb0802a!F65)</f>
        <v>0.26275722748161773</v>
      </c>
    </row>
    <row r="60" spans="1:4">
      <c r="A60">
        <v>2006</v>
      </c>
      <c r="B60" s="13">
        <f>stb0802a!B66/(stb0802a!B66+stb0802a!D66+stb0802a!F66)</f>
        <v>0.69328774175582408</v>
      </c>
      <c r="C60" s="13">
        <f>stb0802a!D66/(stb0802a!B66+stb0802a!D66+stb0802a!F66)</f>
        <v>2.2348927105413703E-2</v>
      </c>
      <c r="D60" s="13">
        <f>stb0802a!F66/(stb0802a!B66+stb0802a!D66+stb0802a!F66)</f>
        <v>0.28436333113876222</v>
      </c>
    </row>
    <row r="61" spans="1:4">
      <c r="A61">
        <v>2007</v>
      </c>
      <c r="B61" s="13">
        <f>stb0802a!B67/(stb0802a!B67+stb0802a!D67+stb0802a!F67)</f>
        <v>0.67693909518697515</v>
      </c>
      <c r="C61" s="13">
        <f>stb0802a!D67/(stb0802a!B67+stb0802a!D67+stb0802a!F67)</f>
        <v>2.2069062151431632E-2</v>
      </c>
      <c r="D61" s="13">
        <f>stb0802a!F67/(stb0802a!B67+stb0802a!D67+stb0802a!F67)</f>
        <v>0.30099184266159323</v>
      </c>
    </row>
    <row r="62" spans="1:4">
      <c r="A62">
        <v>2008</v>
      </c>
      <c r="B62" s="13">
        <f>stb0802a!B68/(stb0802a!B68+stb0802a!D68+stb0802a!F68)</f>
        <v>0.68122970342501321</v>
      </c>
      <c r="C62" s="13">
        <f>stb0802a!D68/(stb0802a!B68+stb0802a!D68+stb0802a!F68)</f>
        <v>1.586354168421869E-2</v>
      </c>
      <c r="D62" s="13">
        <f>stb0802a!F68/(stb0802a!B68+stb0802a!D68+stb0802a!F68)</f>
        <v>0.30290675489076807</v>
      </c>
    </row>
    <row r="63" spans="1:4">
      <c r="A63">
        <v>2009</v>
      </c>
      <c r="B63" s="13">
        <f>stb0802a!B69/(stb0802a!B69+stb0802a!D69+stb0802a!F69)</f>
        <v>0.64654675539883433</v>
      </c>
      <c r="C63" s="13">
        <f>stb0802a!D69/(stb0802a!B69+stb0802a!D69+stb0802a!F69)</f>
        <v>1.4336930613828886E-2</v>
      </c>
      <c r="D63" s="13">
        <f>stb0802a!F69/(stb0802a!B69+stb0802a!D69+stb0802a!F69)</f>
        <v>0.33911631398733677</v>
      </c>
    </row>
    <row r="64" spans="1:4">
      <c r="A64" s="18">
        <v>2010</v>
      </c>
      <c r="B64" s="19">
        <f>stb0802a!AH70/SUM(stb0802a!$AH$70:$AJ$70)</f>
        <v>0.64319605401630575</v>
      </c>
      <c r="C64" s="19">
        <f>stb0802a!AI70/SUM(stb0802a!$AH$70:$AJ$70)</f>
        <v>1.2904034500012283E-2</v>
      </c>
      <c r="D64" s="19">
        <f>stb0802a!AJ70/SUM(stb0802a!$AH$70:$AJ$70)</f>
        <v>0.34389991148368199</v>
      </c>
    </row>
    <row r="65" spans="1:1">
      <c r="A65" s="14" t="s">
        <v>58</v>
      </c>
    </row>
    <row r="66" spans="1:1">
      <c r="A66" s="15" t="s">
        <v>59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E66"/>
  <sheetViews>
    <sheetView workbookViewId="0">
      <selection activeCell="O36" sqref="O36"/>
    </sheetView>
  </sheetViews>
  <sheetFormatPr defaultRowHeight="15"/>
  <cols>
    <col min="2" max="4" width="13.7109375" bestFit="1" customWidth="1"/>
  </cols>
  <sheetData>
    <row r="2" spans="1:5">
      <c r="A2" s="16"/>
      <c r="B2" s="17" t="s">
        <v>57</v>
      </c>
      <c r="C2" s="17" t="s">
        <v>60</v>
      </c>
      <c r="D2" s="17" t="s">
        <v>61</v>
      </c>
      <c r="E2" s="16"/>
    </row>
    <row r="3" spans="1:5">
      <c r="A3">
        <v>1949</v>
      </c>
      <c r="B3" s="21">
        <f>stb0802a!B9</f>
        <v>135451320</v>
      </c>
      <c r="C3" s="21">
        <f>stb0802a!D9</f>
        <v>28547232</v>
      </c>
      <c r="D3" s="21">
        <f>stb0802a!F9</f>
        <v>36966709</v>
      </c>
    </row>
    <row r="4" spans="1:5">
      <c r="A4">
        <v>1950</v>
      </c>
      <c r="B4" s="21">
        <f>stb0802a!B10</f>
        <v>154519994</v>
      </c>
      <c r="C4" s="21">
        <f>stb0802a!D10</f>
        <v>33734288</v>
      </c>
      <c r="D4" s="21">
        <f>stb0802a!F10</f>
        <v>44559159</v>
      </c>
    </row>
    <row r="5" spans="1:5">
      <c r="A5">
        <v>1951</v>
      </c>
      <c r="B5" s="21">
        <f>stb0802a!B11</f>
        <v>185203657</v>
      </c>
      <c r="C5" s="21">
        <f>stb0802a!D11</f>
        <v>28712116</v>
      </c>
      <c r="D5" s="21">
        <f>stb0802a!F11</f>
        <v>56615678</v>
      </c>
    </row>
    <row r="6" spans="1:5">
      <c r="A6">
        <v>1952</v>
      </c>
      <c r="B6" s="21">
        <f>stb0802a!B12</f>
        <v>195436666</v>
      </c>
      <c r="C6" s="21">
        <f>stb0802a!D12</f>
        <v>29749761</v>
      </c>
      <c r="D6" s="21">
        <f>stb0802a!F12</f>
        <v>68453088</v>
      </c>
    </row>
    <row r="7" spans="1:5">
      <c r="A7">
        <v>1953</v>
      </c>
      <c r="B7" s="21">
        <f>stb0802a!B13</f>
        <v>218846325</v>
      </c>
      <c r="C7" s="21">
        <f>stb0802a!D13</f>
        <v>38404449</v>
      </c>
      <c r="D7" s="21">
        <f>stb0802a!F13</f>
        <v>79790975</v>
      </c>
    </row>
    <row r="8" spans="1:5">
      <c r="A8">
        <v>1954</v>
      </c>
      <c r="B8" s="21">
        <f>stb0802a!B14</f>
        <v>239145966</v>
      </c>
      <c r="C8" s="21">
        <f>stb0802a!D14</f>
        <v>31520175</v>
      </c>
      <c r="D8" s="21">
        <f>stb0802a!F14</f>
        <v>93688271</v>
      </c>
    </row>
    <row r="9" spans="1:5">
      <c r="A9">
        <v>1955</v>
      </c>
      <c r="B9" s="21">
        <f>stb0802a!B15</f>
        <v>301362698</v>
      </c>
      <c r="C9" s="21">
        <f>stb0802a!D15</f>
        <v>37138308</v>
      </c>
      <c r="D9" s="21">
        <f>stb0802a!F15</f>
        <v>95285441</v>
      </c>
    </row>
    <row r="10" spans="1:5">
      <c r="A10">
        <v>1956</v>
      </c>
      <c r="B10" s="21">
        <f>stb0802a!B16</f>
        <v>338503484</v>
      </c>
      <c r="C10" s="21">
        <f>stb0802a!D16</f>
        <v>35946772</v>
      </c>
      <c r="D10" s="21">
        <f>stb0802a!F16</f>
        <v>104037208</v>
      </c>
    </row>
    <row r="11" spans="1:5">
      <c r="A11">
        <v>1957</v>
      </c>
      <c r="B11" s="21">
        <f>stb0802a!B17</f>
        <v>346386207</v>
      </c>
      <c r="C11" s="21">
        <f>stb0802a!D17</f>
        <v>40499357</v>
      </c>
      <c r="D11" s="21">
        <f>stb0802a!F17</f>
        <v>114212525</v>
      </c>
    </row>
    <row r="12" spans="1:5">
      <c r="A12">
        <v>1958</v>
      </c>
      <c r="B12" s="21">
        <f>stb0802a!B18</f>
        <v>344365781</v>
      </c>
      <c r="C12" s="21">
        <f>stb0802a!D18</f>
        <v>40371540</v>
      </c>
      <c r="D12" s="21">
        <f>stb0802a!F18</f>
        <v>119759302</v>
      </c>
    </row>
    <row r="13" spans="1:5">
      <c r="A13">
        <v>1959</v>
      </c>
      <c r="B13" s="21">
        <f>stb0802a!B19</f>
        <v>378424210</v>
      </c>
      <c r="C13" s="21">
        <f>stb0802a!D19</f>
        <v>46839719</v>
      </c>
      <c r="D13" s="21">
        <f>stb0802a!F19</f>
        <v>146619391</v>
      </c>
    </row>
    <row r="14" spans="1:5">
      <c r="A14">
        <v>1960</v>
      </c>
      <c r="B14" s="21">
        <f>stb0802a!B20</f>
        <v>403067357</v>
      </c>
      <c r="C14" s="21">
        <f>stb0802a!D20</f>
        <v>47986893</v>
      </c>
      <c r="D14" s="21">
        <f>stb0802a!F20</f>
        <v>157969787</v>
      </c>
    </row>
    <row r="15" spans="1:5">
      <c r="A15">
        <v>1961</v>
      </c>
      <c r="B15" s="21">
        <f>stb0802a!B21</f>
        <v>421870669</v>
      </c>
      <c r="C15" s="21">
        <f>stb0802a!D21</f>
        <v>48519376</v>
      </c>
      <c r="D15" s="21">
        <f>stb0802a!F21</f>
        <v>169285998</v>
      </c>
    </row>
    <row r="16" spans="1:5">
      <c r="A16">
        <v>1962</v>
      </c>
      <c r="B16" s="21">
        <f>stb0802a!B22</f>
        <v>450249238</v>
      </c>
      <c r="C16" s="21">
        <f>stb0802a!D22</f>
        <v>48879536</v>
      </c>
      <c r="D16" s="21">
        <f>stb0802a!F22</f>
        <v>184301293</v>
      </c>
    </row>
    <row r="17" spans="1:4">
      <c r="A17">
        <v>1963</v>
      </c>
      <c r="B17" s="21">
        <f>stb0802a!B23</f>
        <v>493926719</v>
      </c>
      <c r="C17" s="21">
        <f>stb0802a!D23</f>
        <v>52001610</v>
      </c>
      <c r="D17" s="21">
        <f>stb0802a!F23</f>
        <v>201602073</v>
      </c>
    </row>
    <row r="18" spans="1:4">
      <c r="A18">
        <v>1964</v>
      </c>
      <c r="B18" s="21">
        <f>stb0802a!B24</f>
        <v>526230019</v>
      </c>
      <c r="C18" s="21">
        <f>stb0802a!D24</f>
        <v>56953712</v>
      </c>
      <c r="D18" s="21">
        <f>stb0802a!F24</f>
        <v>220038479</v>
      </c>
    </row>
    <row r="19" spans="1:4">
      <c r="A19">
        <v>1965</v>
      </c>
      <c r="B19" s="21">
        <f>stb0802a!B25</f>
        <v>570925951</v>
      </c>
      <c r="C19" s="21">
        <f>stb0802a!D25</f>
        <v>64801224</v>
      </c>
      <c r="D19" s="21">
        <f>stb0802a!F25</f>
        <v>221559434</v>
      </c>
    </row>
    <row r="20" spans="1:4">
      <c r="A20">
        <v>1966</v>
      </c>
      <c r="B20" s="21">
        <f>stb0802a!B26</f>
        <v>613474800</v>
      </c>
      <c r="C20" s="21">
        <f>stb0802a!D26</f>
        <v>78926172</v>
      </c>
      <c r="D20" s="21">
        <f>stb0802a!F26</f>
        <v>251151562</v>
      </c>
    </row>
    <row r="21" spans="1:4">
      <c r="A21">
        <v>1967</v>
      </c>
      <c r="B21" s="21">
        <f>stb0802a!B27</f>
        <v>630483363</v>
      </c>
      <c r="C21" s="21">
        <f>stb0802a!D27</f>
        <v>89270724</v>
      </c>
      <c r="D21" s="21">
        <f>stb0802a!F27</f>
        <v>264805785</v>
      </c>
    </row>
    <row r="22" spans="1:4">
      <c r="A22">
        <v>1968</v>
      </c>
      <c r="B22" s="21">
        <f>stb0802a!B28</f>
        <v>684904580</v>
      </c>
      <c r="C22" s="21">
        <f>stb0802a!D28</f>
        <v>104275833</v>
      </c>
      <c r="D22" s="21">
        <f>stb0802a!F28</f>
        <v>304432723</v>
      </c>
    </row>
    <row r="23" spans="1:4">
      <c r="A23">
        <v>1969</v>
      </c>
      <c r="B23" s="21">
        <f>stb0802a!B29</f>
        <v>706001240</v>
      </c>
      <c r="C23" s="21">
        <f>stb0802a!D29</f>
        <v>137847152</v>
      </c>
      <c r="D23" s="21">
        <f>stb0802a!F29</f>
        <v>333278945</v>
      </c>
    </row>
    <row r="24" spans="1:4">
      <c r="A24">
        <v>1970</v>
      </c>
      <c r="B24" s="21">
        <f>stb0802a!B30</f>
        <v>704394479</v>
      </c>
      <c r="C24" s="21">
        <f>stb0802a!D30</f>
        <v>184183402</v>
      </c>
      <c r="D24" s="21">
        <f>stb0802a!F30</f>
        <v>372890063</v>
      </c>
    </row>
    <row r="25" spans="1:4">
      <c r="A25">
        <v>1971</v>
      </c>
      <c r="B25" s="21">
        <f>stb0802a!B31</f>
        <v>713102454</v>
      </c>
      <c r="C25" s="21">
        <f>stb0802a!D31</f>
        <v>220225423</v>
      </c>
      <c r="D25" s="21">
        <f>stb0802a!F31</f>
        <v>374030784</v>
      </c>
    </row>
    <row r="26" spans="1:4">
      <c r="A26">
        <v>1972</v>
      </c>
      <c r="B26" s="21">
        <f>stb0802a!B32</f>
        <v>771131265</v>
      </c>
      <c r="C26" s="21">
        <f>stb0802a!D32</f>
        <v>274295961</v>
      </c>
      <c r="D26" s="21">
        <f>stb0802a!F32</f>
        <v>375747796</v>
      </c>
    </row>
    <row r="27" spans="1:4">
      <c r="A27">
        <v>1973</v>
      </c>
      <c r="B27" s="21">
        <f>stb0802a!B33</f>
        <v>847651470</v>
      </c>
      <c r="C27" s="21">
        <f>stb0802a!D33</f>
        <v>314342926</v>
      </c>
      <c r="D27" s="21">
        <f>stb0802a!F33</f>
        <v>340858192</v>
      </c>
    </row>
    <row r="28" spans="1:4">
      <c r="A28">
        <v>1974</v>
      </c>
      <c r="B28" s="21">
        <f>stb0802a!B34</f>
        <v>828432921</v>
      </c>
      <c r="C28" s="21">
        <f>stb0802a!D34</f>
        <v>300930538</v>
      </c>
      <c r="D28" s="21">
        <f>stb0802a!F34</f>
        <v>320065088</v>
      </c>
    </row>
    <row r="29" spans="1:4">
      <c r="A29">
        <v>1975</v>
      </c>
      <c r="B29" s="21">
        <f>stb0802a!B35</f>
        <v>852786222</v>
      </c>
      <c r="C29" s="21">
        <f>stb0802a!D35</f>
        <v>289094900</v>
      </c>
      <c r="D29" s="21">
        <f>stb0802a!F35</f>
        <v>299778408</v>
      </c>
    </row>
    <row r="30" spans="1:4">
      <c r="A30">
        <v>1976</v>
      </c>
      <c r="B30" s="21">
        <f>stb0802a!B36</f>
        <v>944390993</v>
      </c>
      <c r="C30" s="21">
        <f>stb0802a!D36</f>
        <v>319988137</v>
      </c>
      <c r="D30" s="21">
        <f>stb0802a!F36</f>
        <v>294623911</v>
      </c>
    </row>
    <row r="31" spans="1:4">
      <c r="A31">
        <v>1977</v>
      </c>
      <c r="B31" s="21">
        <f>stb0802a!B37</f>
        <v>985218596</v>
      </c>
      <c r="C31" s="21">
        <f>stb0802a!D37</f>
        <v>358178822</v>
      </c>
      <c r="D31" s="21">
        <f>stb0802a!F37</f>
        <v>305504859</v>
      </c>
    </row>
    <row r="32" spans="1:4">
      <c r="A32">
        <v>1978</v>
      </c>
      <c r="B32" s="21">
        <f>stb0802a!B38</f>
        <v>975742083</v>
      </c>
      <c r="C32" s="21">
        <f>stb0802a!D38</f>
        <v>365060441</v>
      </c>
      <c r="D32" s="21">
        <f>stb0802a!F38</f>
        <v>305390836</v>
      </c>
    </row>
    <row r="33" spans="1:4">
      <c r="A33">
        <v>1979</v>
      </c>
      <c r="B33" s="21">
        <f>stb0802a!B39</f>
        <v>1075037091</v>
      </c>
      <c r="C33" s="21">
        <f>stb0802a!D39</f>
        <v>303525209</v>
      </c>
      <c r="D33" s="21">
        <f>stb0802a!F39</f>
        <v>329485107</v>
      </c>
    </row>
    <row r="34" spans="1:4">
      <c r="A34">
        <v>1980</v>
      </c>
      <c r="B34" s="21">
        <f>stb0802a!B40</f>
        <v>1161562368</v>
      </c>
      <c r="C34" s="21">
        <f>stb0802a!D40</f>
        <v>245994189</v>
      </c>
      <c r="D34" s="21">
        <f>stb0802a!F40</f>
        <v>346239900</v>
      </c>
    </row>
    <row r="35" spans="1:4">
      <c r="A35">
        <v>1981</v>
      </c>
      <c r="B35" s="21">
        <f>stb0802a!B41</f>
        <v>1203203232</v>
      </c>
      <c r="C35" s="21">
        <f>stb0802a!D41</f>
        <v>206420775</v>
      </c>
      <c r="D35" s="21">
        <f>stb0802a!F41</f>
        <v>345777173</v>
      </c>
    </row>
    <row r="36" spans="1:4">
      <c r="A36">
        <v>1982</v>
      </c>
      <c r="B36" s="21">
        <f>stb0802a!B42</f>
        <v>1192004204</v>
      </c>
      <c r="C36" s="21">
        <f>stb0802a!D42</f>
        <v>146797490</v>
      </c>
      <c r="D36" s="21">
        <f>stb0802a!F42</f>
        <v>305259749</v>
      </c>
    </row>
    <row r="37" spans="1:4">
      <c r="A37">
        <v>1983</v>
      </c>
      <c r="B37" s="21">
        <f>stb0802a!B43</f>
        <v>1259424279</v>
      </c>
      <c r="C37" s="21">
        <f>stb0802a!D43</f>
        <v>144498593</v>
      </c>
      <c r="D37" s="21">
        <f>stb0802a!F43</f>
        <v>274098458</v>
      </c>
    </row>
    <row r="38" spans="1:4">
      <c r="A38">
        <v>1984</v>
      </c>
      <c r="B38" s="21">
        <f>stb0802a!B44</f>
        <v>1341680752</v>
      </c>
      <c r="C38" s="21">
        <f>stb0802a!D44</f>
        <v>119807913</v>
      </c>
      <c r="D38" s="21">
        <f>stb0802a!F44</f>
        <v>297393596</v>
      </c>
    </row>
    <row r="39" spans="1:4">
      <c r="A39">
        <v>1985</v>
      </c>
      <c r="B39" s="21">
        <f>stb0802a!B45</f>
        <v>1402128125</v>
      </c>
      <c r="C39" s="21">
        <f>stb0802a!D45</f>
        <v>100202273</v>
      </c>
      <c r="D39" s="21">
        <f>stb0802a!F45</f>
        <v>291945965</v>
      </c>
    </row>
    <row r="40" spans="1:4">
      <c r="A40">
        <v>1986</v>
      </c>
      <c r="B40" s="21">
        <f>stb0802a!B46</f>
        <v>1385831452</v>
      </c>
      <c r="C40" s="21">
        <f>stb0802a!D46</f>
        <v>136584867</v>
      </c>
      <c r="D40" s="21">
        <f>stb0802a!F46</f>
        <v>248508433</v>
      </c>
    </row>
    <row r="41" spans="1:4">
      <c r="A41">
        <v>1987</v>
      </c>
      <c r="B41" s="21">
        <f>stb0802a!B47</f>
        <v>1463781289</v>
      </c>
      <c r="C41" s="21">
        <f>stb0802a!D47</f>
        <v>118492571</v>
      </c>
      <c r="D41" s="21">
        <f>stb0802a!F47</f>
        <v>272620803</v>
      </c>
    </row>
    <row r="42" spans="1:4">
      <c r="A42">
        <v>1988</v>
      </c>
      <c r="B42" s="21">
        <f>stb0802a!B48</f>
        <v>1540652774</v>
      </c>
      <c r="C42" s="21">
        <f>stb0802a!D48</f>
        <v>148899561</v>
      </c>
      <c r="D42" s="21">
        <f>stb0802a!F48</f>
        <v>252800704</v>
      </c>
    </row>
    <row r="43" spans="1:4">
      <c r="A43">
        <v>1989</v>
      </c>
      <c r="B43" s="21">
        <f>stb0802a!B49</f>
        <v>1583779139</v>
      </c>
      <c r="C43" s="21">
        <f>stb0802a!D49</f>
        <v>164358520</v>
      </c>
      <c r="D43" s="21">
        <f>stb0802a!F49</f>
        <v>352628866</v>
      </c>
    </row>
    <row r="44" spans="1:4">
      <c r="A44">
        <v>1990</v>
      </c>
      <c r="B44" s="21">
        <f>stb0802a!B50</f>
        <v>1594011479</v>
      </c>
      <c r="C44" s="21">
        <f>stb0802a!D50</f>
        <v>126460202</v>
      </c>
      <c r="D44" s="21">
        <f>stb0802a!F50</f>
        <v>372765154</v>
      </c>
    </row>
    <row r="45" spans="1:4">
      <c r="A45">
        <v>1991</v>
      </c>
      <c r="B45" s="21">
        <f>stb0802a!B51</f>
        <v>1590622748</v>
      </c>
      <c r="C45" s="21">
        <f>stb0802a!D51</f>
        <v>119751573</v>
      </c>
      <c r="D45" s="21">
        <f>stb0802a!F51</f>
        <v>381553017</v>
      </c>
    </row>
    <row r="46" spans="1:4">
      <c r="A46">
        <v>1992</v>
      </c>
      <c r="B46" s="21">
        <f>stb0802a!B52</f>
        <v>1621206039</v>
      </c>
      <c r="C46" s="21">
        <f>stb0802a!D52</f>
        <v>100154163</v>
      </c>
      <c r="D46" s="21">
        <f>stb0802a!F52</f>
        <v>404074372</v>
      </c>
    </row>
    <row r="47" spans="1:4">
      <c r="A47">
        <v>1993</v>
      </c>
      <c r="B47" s="21">
        <f>stb0802a!B53</f>
        <v>1690070232</v>
      </c>
      <c r="C47" s="21">
        <f>stb0802a!D53</f>
        <v>112788180</v>
      </c>
      <c r="D47" s="21">
        <f>stb0802a!F53</f>
        <v>414926798</v>
      </c>
    </row>
    <row r="48" spans="1:4">
      <c r="A48">
        <v>1994</v>
      </c>
      <c r="B48" s="21">
        <f>stb0802a!B54</f>
        <v>1690693864</v>
      </c>
      <c r="C48" s="21">
        <f>stb0802a!D54</f>
        <v>105900983</v>
      </c>
      <c r="D48" s="21">
        <f>stb0802a!F54</f>
        <v>460218682</v>
      </c>
    </row>
    <row r="49" spans="1:4">
      <c r="A49">
        <v>1995</v>
      </c>
      <c r="B49" s="21">
        <f>stb0802a!B55</f>
        <v>1709426468</v>
      </c>
      <c r="C49" s="21">
        <f>stb0802a!D55</f>
        <v>74554065</v>
      </c>
      <c r="D49" s="21">
        <f>stb0802a!F55</f>
        <v>496057945</v>
      </c>
    </row>
    <row r="50" spans="1:4">
      <c r="A50">
        <v>1996</v>
      </c>
      <c r="B50" s="21">
        <f>stb0802a!B56</f>
        <v>1795195593</v>
      </c>
      <c r="C50" s="21">
        <f>stb0802a!D56</f>
        <v>81411225</v>
      </c>
      <c r="D50" s="21">
        <f>stb0802a!F56</f>
        <v>455055576</v>
      </c>
    </row>
    <row r="51" spans="1:4">
      <c r="A51">
        <v>1997</v>
      </c>
      <c r="B51" s="21">
        <f>stb0802a!B57</f>
        <v>1845015736</v>
      </c>
      <c r="C51" s="21">
        <f>stb0802a!D57</f>
        <v>92554873</v>
      </c>
      <c r="D51" s="21">
        <f>stb0802a!F57</f>
        <v>479398670</v>
      </c>
    </row>
    <row r="52" spans="1:4">
      <c r="A52">
        <v>1998</v>
      </c>
      <c r="B52" s="21">
        <f>stb0802a!B58</f>
        <v>1873515690</v>
      </c>
      <c r="C52" s="21">
        <f>stb0802a!D58</f>
        <v>128800173</v>
      </c>
      <c r="D52" s="21">
        <f>stb0802a!F58</f>
        <v>531257104</v>
      </c>
    </row>
    <row r="53" spans="1:4">
      <c r="A53">
        <v>1999</v>
      </c>
      <c r="B53" s="21">
        <f>stb0802a!B59</f>
        <v>1881087224</v>
      </c>
      <c r="C53" s="21">
        <f>stb0802a!D59</f>
        <v>118060838</v>
      </c>
      <c r="D53" s="21">
        <f>stb0802a!F59</f>
        <v>556396127</v>
      </c>
    </row>
    <row r="54" spans="1:4">
      <c r="A54">
        <v>2000</v>
      </c>
      <c r="B54" s="21">
        <f>stb0802a!B60</f>
        <v>1966264596</v>
      </c>
      <c r="C54" s="21">
        <f>stb0802a!D60</f>
        <v>111220965</v>
      </c>
      <c r="D54" s="21">
        <f>stb0802a!F60</f>
        <v>601038159</v>
      </c>
    </row>
    <row r="55" spans="1:4">
      <c r="A55">
        <v>2001</v>
      </c>
      <c r="B55" s="21">
        <f>stb0802a!B61</f>
        <v>1903955943</v>
      </c>
      <c r="C55" s="21">
        <f>stb0802a!D61</f>
        <v>124880222</v>
      </c>
      <c r="D55" s="21">
        <f>stb0802a!F61</f>
        <v>639129120</v>
      </c>
    </row>
    <row r="56" spans="1:4">
      <c r="A56">
        <v>2002</v>
      </c>
      <c r="B56" s="21">
        <f>stb0802a!B62</f>
        <v>1933130353</v>
      </c>
      <c r="C56" s="21">
        <f>stb0802a!D62</f>
        <v>94567394</v>
      </c>
      <c r="D56" s="21">
        <f>stb0802a!F62</f>
        <v>691005746</v>
      </c>
    </row>
    <row r="57" spans="1:4">
      <c r="A57">
        <v>2003</v>
      </c>
      <c r="B57" s="21">
        <f>stb0802a!B63</f>
        <v>1973736750</v>
      </c>
      <c r="C57" s="21">
        <f>stb0802a!D63</f>
        <v>119405640</v>
      </c>
      <c r="D57" s="21">
        <f>stb0802a!F63</f>
        <v>649907541</v>
      </c>
    </row>
    <row r="58" spans="1:4">
      <c r="A58">
        <v>2004</v>
      </c>
      <c r="B58" s="21">
        <f>stb0802a!B64</f>
        <v>1978300549</v>
      </c>
      <c r="C58" s="21">
        <f>stb0802a!D64</f>
        <v>121145057</v>
      </c>
      <c r="D58" s="21">
        <f>stb0802a!F64</f>
        <v>710100016</v>
      </c>
    </row>
    <row r="59" spans="1:4">
      <c r="A59">
        <v>2005</v>
      </c>
      <c r="B59" s="21">
        <f>stb0802a!B65</f>
        <v>2012873046</v>
      </c>
      <c r="C59" s="21">
        <f>stb0802a!D65</f>
        <v>122225017</v>
      </c>
      <c r="D59" s="21">
        <f>stb0802a!F65</f>
        <v>760960254</v>
      </c>
    </row>
    <row r="60" spans="1:4">
      <c r="A60">
        <v>2006</v>
      </c>
      <c r="B60" s="21">
        <f>stb0802a!B66</f>
        <v>1990511135</v>
      </c>
      <c r="C60" s="21">
        <f>stb0802a!D66</f>
        <v>64166414</v>
      </c>
      <c r="D60" s="21">
        <f>stb0802a!F66</f>
        <v>816440769</v>
      </c>
    </row>
    <row r="61" spans="1:4">
      <c r="A61">
        <v>2007</v>
      </c>
      <c r="B61" s="21">
        <f>stb0802a!B67</f>
        <v>2016455584</v>
      </c>
      <c r="C61" s="21">
        <f>stb0802a!D67</f>
        <v>65738977</v>
      </c>
      <c r="D61" s="21">
        <f>stb0802a!F67</f>
        <v>896589791</v>
      </c>
    </row>
    <row r="62" spans="1:4">
      <c r="A62">
        <v>2008</v>
      </c>
      <c r="B62" s="21">
        <f>stb0802a!B68</f>
        <v>1985801247</v>
      </c>
      <c r="C62" s="21">
        <f>stb0802a!D68</f>
        <v>46242612</v>
      </c>
      <c r="D62" s="21">
        <f>stb0802a!F68</f>
        <v>882980599</v>
      </c>
    </row>
    <row r="63" spans="1:4">
      <c r="A63">
        <v>2009</v>
      </c>
      <c r="B63" s="21">
        <f>stb0802a!B69</f>
        <v>1755904253</v>
      </c>
      <c r="C63" s="21">
        <f>stb0802a!D69</f>
        <v>38936515</v>
      </c>
      <c r="D63" s="21">
        <f>stb0802a!F69</f>
        <v>920978681</v>
      </c>
    </row>
    <row r="64" spans="1:4">
      <c r="A64" s="18">
        <v>2010</v>
      </c>
      <c r="B64" s="21">
        <f>stb0802a!B70</f>
        <v>1850749906</v>
      </c>
      <c r="C64" s="21">
        <f>stb0802a!D70</f>
        <v>36924908</v>
      </c>
      <c r="D64" s="21">
        <f>stb0802a!F70</f>
        <v>981814685</v>
      </c>
    </row>
    <row r="65" spans="1:1">
      <c r="A65" s="14" t="s">
        <v>58</v>
      </c>
    </row>
    <row r="66" spans="1:1">
      <c r="A66" s="15" t="s">
        <v>59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stb0802a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8.2a Electricity Net Generation: Total (All Sectors), 1949-2010 (Sum of Tables 8.2b and 8.2d; Thousand Kilowatthours)</dc:title>
  <cp:lastModifiedBy>AM4</cp:lastModifiedBy>
  <dcterms:created xsi:type="dcterms:W3CDTF">2011-10-06T14:33:10Z</dcterms:created>
  <dcterms:modified xsi:type="dcterms:W3CDTF">2012-06-14T19:34:30Z</dcterms:modified>
</cp:coreProperties>
</file>